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9015" firstSheet="6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6" r:id="rId6"/>
    <sheet name="部门收支总表" sheetId="7" r:id="rId7"/>
    <sheet name="部门收入总表" sheetId="8" r:id="rId8"/>
    <sheet name="部门支出总表" sheetId="9" r:id="rId9"/>
    <sheet name="项目支出绩效信息表" sheetId="10" r:id="rId10"/>
    <sheet name="Sheet1" sheetId="11" r:id="rId11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项目支出绩效信息表!$A$1:$P$61</definedName>
  </definedNames>
  <calcPr calcId="144525" concurrentCalc="0"/>
</workbook>
</file>

<file path=xl/sharedStrings.xml><?xml version="1.0" encoding="utf-8"?>
<sst xmlns="http://schemas.openxmlformats.org/spreadsheetml/2006/main" count="200">
  <si>
    <t>附件1-1</t>
  </si>
  <si>
    <t>财政拨款收支总表</t>
  </si>
  <si>
    <t>部门：儋州市供销合作联社本级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</si>
  <si>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</si>
  <si>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</si>
  <si>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</si>
  <si>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</si>
  <si>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</si>
  <si>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</si>
  <si>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</si>
  <si>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</si>
  <si>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</si>
  <si>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</si>
  <si>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</si>
  <si>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</si>
  <si>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</si>
  <si>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</si>
  <si>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</si>
  <si>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</si>
  <si>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</si>
  <si>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</si>
  <si>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</si>
  <si>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</si>
  <si>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</si>
  <si>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</si>
  <si>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</si>
  <si>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</si>
  <si>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</si>
  <si>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</si>
  <si>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</si>
  <si>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</si>
  <si>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</si>
  <si>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</si>
  <si>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</si>
  <si>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</si>
  <si>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</si>
  <si>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</si>
  <si>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</si>
  <si>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</si>
  <si>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</si>
  <si>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</si>
  <si>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</si>
  <si>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</si>
  <si>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</si>
  <si>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</si>
  <si>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</si>
  <si>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</si>
  <si>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</si>
  <si>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</si>
  <si>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</si>
  <si>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</si>
  <si>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</si>
  <si>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</si>
  <si>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</si>
  <si>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</si>
  <si>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事业单位医疗</t>
  </si>
  <si>
    <t>公务员医疗补助</t>
  </si>
  <si>
    <t>事业运行</t>
  </si>
  <si>
    <t>其他农业农村支出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</si>
  <si>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</si>
  <si>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</si>
  <si>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</si>
  <si>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</si>
  <si>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</si>
  <si>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</si>
  <si>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</si>
  <si>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</si>
  <si>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</si>
  <si>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</si>
  <si>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</si>
  <si>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</si>
  <si>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</si>
  <si>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</si>
  <si>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</si>
  <si>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</si>
  <si>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</si>
  <si>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</si>
  <si>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</si>
  <si>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</si>
  <si>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</si>
  <si>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</si>
  <si>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</si>
  <si>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</si>
  <si>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</si>
  <si>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</si>
  <si>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部门：</t>
  </si>
  <si>
    <t>儋州市供销合作联社本级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</si>
  <si>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</si>
  <si>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</si>
  <si>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</si>
  <si>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</si>
  <si>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</si>
  <si>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</si>
  <si>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</si>
  <si>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</si>
  <si>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</si>
  <si>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</si>
  <si>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</si>
  <si>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</si>
  <si>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</si>
  <si>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</si>
  <si>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</si>
  <si>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</si>
  <si>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</si>
  <si>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</si>
  <si>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</si>
  <si>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</si>
  <si>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</si>
  <si>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</si>
  <si>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</si>
  <si>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</si>
  <si>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</si>
  <si>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</si>
  <si>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</si>
  <si>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</si>
  <si>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</si>
  <si>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</si>
  <si>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</si>
  <si>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</si>
  <si>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</si>
  <si>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</si>
  <si>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</si>
  <si>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</si>
  <si>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</si>
  <si>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</si>
  <si>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</si>
  <si>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</si>
  <si>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</si>
  <si>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</si>
  <si>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</si>
  <si>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</si>
  <si>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</si>
  <si>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</si>
  <si>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</si>
  <si>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</si>
  <si>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</si>
  <si>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</si>
  <si>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</si>
  <si>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</si>
  <si>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</si>
  <si>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</si>
  <si>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</si>
  <si>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</si>
  <si>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</si>
  <si>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</si>
  <si>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</si>
  <si>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R201153-综合工作经费</t>
  </si>
  <si>
    <t>完成上级主管部门及市委、市政府交办的任务</t>
  </si>
  <si>
    <t>产出指标</t>
  </si>
  <si>
    <t>数量指标</t>
  </si>
  <si>
    <t>工作任务</t>
  </si>
  <si>
    <t>≥</t>
  </si>
  <si>
    <t>80</t>
  </si>
  <si>
    <t>%</t>
  </si>
  <si>
    <t>正向指标</t>
  </si>
  <si>
    <t>质量指标</t>
  </si>
  <si>
    <t>支出达成率</t>
  </si>
  <si>
    <t>95</t>
  </si>
  <si>
    <t>时效指标</t>
  </si>
  <si>
    <t>支出及时性</t>
  </si>
  <si>
    <t>成本指标</t>
  </si>
  <si>
    <t>支出总额</t>
  </si>
  <si>
    <t>≤</t>
  </si>
  <si>
    <t>100</t>
  </si>
  <si>
    <t>反向指标</t>
  </si>
  <si>
    <t>效益指标</t>
  </si>
  <si>
    <t>社会效益指标</t>
  </si>
  <si>
    <t>保障机构正常运行，保证各项任务完成。</t>
  </si>
  <si>
    <t>满意度指标</t>
  </si>
  <si>
    <t>服务对象满意度指标</t>
  </si>
  <si>
    <t>服务对象满意率</t>
  </si>
  <si>
    <t>T204493-“爱心扶贫大集市”百场百家活动</t>
  </si>
  <si>
    <t>市级活动4场</t>
  </si>
  <si>
    <t>乡镇、社区、学校8场</t>
  </si>
  <si>
    <t>销售网点建设5个</t>
  </si>
  <si>
    <t>扶贫大集市活动场次</t>
  </si>
  <si>
    <t>场</t>
  </si>
  <si>
    <t>成本控制率</t>
  </si>
  <si>
    <t>活动达成率</t>
  </si>
  <si>
    <t>活动及时性</t>
  </si>
  <si>
    <t>销售网点个数</t>
  </si>
  <si>
    <t>个</t>
  </si>
  <si>
    <t>经济效益指标</t>
  </si>
  <si>
    <t>贫困户销售额</t>
  </si>
  <si>
    <t>万元</t>
  </si>
  <si>
    <t>服务贫困户数</t>
  </si>
  <si>
    <t>人次</t>
  </si>
  <si>
    <t>T205395-为农服务中心</t>
  </si>
  <si>
    <t>建设为农服务中心2个</t>
  </si>
  <si>
    <t>建设为农服务中心</t>
  </si>
  <si>
    <t>═</t>
  </si>
  <si>
    <t>建设时效性</t>
  </si>
  <si>
    <t>建设达成率</t>
  </si>
  <si>
    <t>区域需求服务农民</t>
  </si>
  <si>
    <t>&gt;</t>
  </si>
  <si>
    <t>T205397-农村综合服务社</t>
  </si>
  <si>
    <t>建设农村综合服务社2个</t>
  </si>
  <si>
    <t>建设农村综合服务社</t>
  </si>
  <si>
    <t>帮助农民销售产品</t>
  </si>
  <si>
    <t>服务社区域农民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</si>
</sst>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4"/>
      <color rgb="FF000000"/>
      <name val="Arial"/>
      <charset val="134"/>
    </font>
    <font>
      <sz val="14"/>
      <color indexed="8"/>
      <name val="宋体"/>
      <charset val="134"/>
    </font>
    <font>
      <sz val="16"/>
      <color rgb="FF000000"/>
      <name val="Arial"/>
      <charset val="134"/>
    </font>
    <font>
      <sz val="10"/>
      <color indexed="6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6" fillId="30" borderId="17" applyNumberFormat="0" applyAlignment="0" applyProtection="0">
      <alignment vertical="center"/>
    </xf>
    <xf numFmtId="0" fontId="38" fillId="30" borderId="13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9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left" vertical="top" wrapText="1" shrinkToFit="1"/>
    </xf>
    <xf numFmtId="4" fontId="2" fillId="0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9" fontId="10" fillId="0" borderId="1" xfId="1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4" fontId="13" fillId="3" borderId="1" xfId="0" applyNumberFormat="1" applyFont="1" applyFill="1" applyBorder="1" applyAlignment="1">
      <alignment horizontal="right" vertical="center"/>
    </xf>
    <xf numFmtId="176" fontId="14" fillId="0" borderId="1" xfId="0" applyNumberFormat="1" applyBorder="1">
      <alignment vertical="center"/>
    </xf>
    <xf numFmtId="176" fontId="14" fillId="0" borderId="1" xfId="0" applyNumberFormat="1" applyFont="1" applyFill="1" applyBorder="1" applyAlignment="1">
      <alignment vertical="center"/>
    </xf>
    <xf numFmtId="0" fontId="15" fillId="2" borderId="1" xfId="0" applyNumberFormat="1" applyFont="1" applyFill="1" applyBorder="1" applyAlignment="1">
      <alignment horizontal="left" vertical="center" wrapText="1"/>
    </xf>
    <xf numFmtId="177" fontId="15" fillId="2" borderId="1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6" fillId="0" borderId="1" xfId="0" applyNumberFormat="1" applyFont="1" applyBorder="1">
      <alignment vertical="center"/>
    </xf>
    <xf numFmtId="0" fontId="0" fillId="0" borderId="8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4" fillId="0" borderId="0" xfId="0" applyNumberForma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>
      <alignment vertical="center"/>
    </xf>
    <xf numFmtId="176" fontId="14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Font="1" applyFill="1" applyBorder="1">
      <alignment vertical="center"/>
    </xf>
    <xf numFmtId="0" fontId="14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C9" sqref="C9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1" t="s">
        <v>1</v>
      </c>
      <c r="B2" s="31"/>
      <c r="C2" s="31"/>
      <c r="D2" s="31"/>
      <c r="E2" s="31"/>
      <c r="F2" s="31"/>
    </row>
    <row r="3" ht="26.25" customHeight="1" spans="1:6">
      <c r="A3" s="79" t="s">
        <v>2</v>
      </c>
      <c r="B3" s="79"/>
      <c r="C3" s="31"/>
      <c r="D3" s="31"/>
      <c r="E3" s="31"/>
      <c r="F3" s="80" t="s">
        <v>3</v>
      </c>
    </row>
    <row r="4" customHeight="1" spans="1:6">
      <c r="A4" s="38" t="s">
        <v>4</v>
      </c>
      <c r="B4" s="38"/>
      <c r="C4" s="38" t="s">
        <v>5</v>
      </c>
      <c r="D4" s="38"/>
      <c r="E4" s="38"/>
      <c r="F4" s="38"/>
    </row>
    <row r="5" customHeight="1" spans="1:6">
      <c r="A5" s="38" t="s">
        <v>6</v>
      </c>
      <c r="B5" s="38" t="s">
        <v>7</v>
      </c>
      <c r="C5" s="38" t="s">
        <v>6</v>
      </c>
      <c r="D5" s="38" t="s">
        <v>8</v>
      </c>
      <c r="E5" s="38" t="s">
        <v>9</v>
      </c>
      <c r="F5" s="38" t="s">
        <v>10</v>
      </c>
    </row>
    <row r="6" customHeight="1" spans="1:6">
      <c r="A6" s="56" t="s">
        <v>11</v>
      </c>
      <c r="B6" s="40"/>
      <c r="C6" s="56" t="s">
        <v>12</v>
      </c>
      <c r="D6" s="40"/>
      <c r="E6" s="40"/>
      <c r="F6" s="40"/>
    </row>
    <row r="7" customHeight="1" spans="1:6">
      <c r="A7" s="56" t="s">
        <v>13</v>
      </c>
      <c r="B7" s="40">
        <v>3705521.7</v>
      </c>
      <c r="C7" s="61" t="s">
        <v>14</v>
      </c>
      <c r="D7" s="40">
        <f t="shared" ref="D7:D18" si="0">E7+F7</f>
        <v>0</v>
      </c>
      <c r="E7" s="40"/>
      <c r="F7" s="40"/>
    </row>
    <row r="8" customHeight="1" spans="1:6">
      <c r="A8" s="56" t="s">
        <v>15</v>
      </c>
      <c r="B8" s="40"/>
      <c r="C8" s="61" t="s">
        <v>16</v>
      </c>
      <c r="D8" s="40">
        <f t="shared" si="0"/>
        <v>0</v>
      </c>
      <c r="E8" s="40"/>
      <c r="F8" s="40"/>
    </row>
    <row r="9" customHeight="1" spans="1:6">
      <c r="A9" s="56"/>
      <c r="B9" s="40"/>
      <c r="C9" s="61" t="s">
        <v>17</v>
      </c>
      <c r="D9" s="40">
        <f t="shared" si="0"/>
        <v>0</v>
      </c>
      <c r="E9" s="40"/>
      <c r="F9" s="40"/>
    </row>
    <row r="10" customHeight="1" spans="1:6">
      <c r="A10" s="56"/>
      <c r="B10" s="40"/>
      <c r="C10" s="61" t="s">
        <v>18</v>
      </c>
      <c r="D10" s="40">
        <f t="shared" si="0"/>
        <v>0</v>
      </c>
      <c r="E10" s="40"/>
      <c r="F10" s="40"/>
    </row>
    <row r="11" customHeight="1" spans="1:6">
      <c r="A11" s="56"/>
      <c r="B11" s="40"/>
      <c r="C11" s="61" t="s">
        <v>19</v>
      </c>
      <c r="D11" s="40">
        <f t="shared" si="0"/>
        <v>0</v>
      </c>
      <c r="E11" s="40"/>
      <c r="F11" s="40"/>
    </row>
    <row r="12" customHeight="1" spans="1:6">
      <c r="A12" s="56"/>
      <c r="B12" s="40"/>
      <c r="C12" s="61" t="s">
        <v>20</v>
      </c>
      <c r="D12" s="40">
        <f t="shared" si="0"/>
        <v>0</v>
      </c>
      <c r="E12" s="40"/>
      <c r="F12" s="40"/>
    </row>
    <row r="13" customHeight="1" spans="1:6">
      <c r="A13" s="56"/>
      <c r="B13" s="40"/>
      <c r="C13" s="61" t="s">
        <v>21</v>
      </c>
      <c r="D13" s="40">
        <f t="shared" si="0"/>
        <v>0</v>
      </c>
      <c r="E13" s="40"/>
      <c r="F13" s="40"/>
    </row>
    <row r="14" customHeight="1" spans="1:6">
      <c r="A14" s="56"/>
      <c r="B14" s="40"/>
      <c r="C14" s="61" t="s">
        <v>22</v>
      </c>
      <c r="D14" s="40">
        <f t="shared" si="0"/>
        <v>315035.5</v>
      </c>
      <c r="E14" s="42">
        <v>315035.5</v>
      </c>
      <c r="F14" s="40"/>
    </row>
    <row r="15" customHeight="1" spans="1:6">
      <c r="A15" s="56"/>
      <c r="B15" s="40"/>
      <c r="C15" s="61" t="s">
        <v>23</v>
      </c>
      <c r="D15" s="40">
        <f t="shared" si="0"/>
        <v>0</v>
      </c>
      <c r="E15" s="42"/>
      <c r="F15" s="40"/>
    </row>
    <row r="16" customHeight="1" spans="1:6">
      <c r="A16" s="56"/>
      <c r="B16" s="40"/>
      <c r="C16" s="61" t="s">
        <v>24</v>
      </c>
      <c r="D16" s="40">
        <f t="shared" si="0"/>
        <v>326656.7</v>
      </c>
      <c r="E16" s="42">
        <v>326656.7</v>
      </c>
      <c r="F16" s="40"/>
    </row>
    <row r="17" customHeight="1" spans="1:6">
      <c r="A17" s="56"/>
      <c r="B17" s="40"/>
      <c r="C17" s="61" t="s">
        <v>25</v>
      </c>
      <c r="D17" s="40">
        <f t="shared" si="0"/>
        <v>0</v>
      </c>
      <c r="E17" s="42"/>
      <c r="F17" s="40"/>
    </row>
    <row r="18" customHeight="1" spans="1:6">
      <c r="A18" s="56"/>
      <c r="B18" s="40"/>
      <c r="C18" s="61" t="s">
        <v>26</v>
      </c>
      <c r="D18" s="40">
        <f t="shared" si="0"/>
        <v>0</v>
      </c>
      <c r="E18" s="42"/>
      <c r="F18" s="40"/>
    </row>
    <row r="19" customHeight="1" spans="1:6">
      <c r="A19" s="56"/>
      <c r="B19" s="40"/>
      <c r="C19" s="61" t="s">
        <v>27</v>
      </c>
      <c r="D19" s="40">
        <f t="shared" ref="D19:D33" si="1">E19+F19</f>
        <v>2848755.1</v>
      </c>
      <c r="E19" s="42">
        <v>2848755.1</v>
      </c>
      <c r="F19" s="40"/>
    </row>
    <row r="20" customHeight="1" spans="1:6">
      <c r="A20" s="56"/>
      <c r="B20" s="40"/>
      <c r="C20" s="61" t="s">
        <v>28</v>
      </c>
      <c r="D20" s="40">
        <f t="shared" si="1"/>
        <v>0</v>
      </c>
      <c r="E20" s="42"/>
      <c r="F20" s="40"/>
    </row>
    <row r="21" customHeight="1" spans="1:6">
      <c r="A21" s="56"/>
      <c r="B21" s="40"/>
      <c r="C21" s="61" t="s">
        <v>29</v>
      </c>
      <c r="D21" s="40">
        <f t="shared" si="1"/>
        <v>0</v>
      </c>
      <c r="E21" s="42"/>
      <c r="F21" s="40"/>
    </row>
    <row r="22" customHeight="1" spans="1:6">
      <c r="A22" s="56"/>
      <c r="B22" s="40"/>
      <c r="C22" s="61" t="s">
        <v>30</v>
      </c>
      <c r="D22" s="40">
        <f t="shared" si="1"/>
        <v>0</v>
      </c>
      <c r="E22" s="42"/>
      <c r="F22" s="40"/>
    </row>
    <row r="23" customHeight="1" spans="1:6">
      <c r="A23" s="56"/>
      <c r="B23" s="40"/>
      <c r="C23" s="61" t="s">
        <v>31</v>
      </c>
      <c r="D23" s="40">
        <f t="shared" si="1"/>
        <v>0</v>
      </c>
      <c r="E23" s="42"/>
      <c r="F23" s="40"/>
    </row>
    <row r="24" customHeight="1" spans="1:6">
      <c r="A24" s="56"/>
      <c r="B24" s="40"/>
      <c r="C24" s="61" t="s">
        <v>32</v>
      </c>
      <c r="D24" s="40">
        <f t="shared" si="1"/>
        <v>0</v>
      </c>
      <c r="E24" s="42"/>
      <c r="F24" s="40"/>
    </row>
    <row r="25" customHeight="1" spans="1:6">
      <c r="A25" s="56"/>
      <c r="B25" s="40"/>
      <c r="C25" s="61" t="s">
        <v>33</v>
      </c>
      <c r="D25" s="40">
        <f t="shared" si="1"/>
        <v>0</v>
      </c>
      <c r="E25" s="42"/>
      <c r="F25" s="40"/>
    </row>
    <row r="26" customHeight="1" spans="1:6">
      <c r="A26" s="56"/>
      <c r="B26" s="40"/>
      <c r="C26" s="61" t="s">
        <v>34</v>
      </c>
      <c r="D26" s="40">
        <f t="shared" si="1"/>
        <v>215074.4</v>
      </c>
      <c r="E26" s="42">
        <v>215074.4</v>
      </c>
      <c r="F26" s="40"/>
    </row>
    <row r="27" customHeight="1" spans="1:6">
      <c r="A27" s="56"/>
      <c r="B27" s="40"/>
      <c r="C27" s="61" t="s">
        <v>35</v>
      </c>
      <c r="D27" s="40">
        <f t="shared" si="1"/>
        <v>0</v>
      </c>
      <c r="E27" s="40"/>
      <c r="F27" s="40"/>
    </row>
    <row r="28" customHeight="1" spans="1:6">
      <c r="A28" s="56"/>
      <c r="B28" s="40"/>
      <c r="C28" s="61" t="s">
        <v>36</v>
      </c>
      <c r="D28" s="40">
        <f t="shared" si="1"/>
        <v>0</v>
      </c>
      <c r="E28" s="40"/>
      <c r="F28" s="40"/>
    </row>
    <row r="29" customHeight="1" spans="1:6">
      <c r="A29" s="56"/>
      <c r="B29" s="40"/>
      <c r="C29" s="61" t="s">
        <v>37</v>
      </c>
      <c r="D29" s="40">
        <f t="shared" si="1"/>
        <v>0</v>
      </c>
      <c r="E29" s="40"/>
      <c r="F29" s="40"/>
    </row>
    <row r="30" customHeight="1" spans="1:6">
      <c r="A30" s="56"/>
      <c r="B30" s="40"/>
      <c r="C30" s="61" t="s">
        <v>38</v>
      </c>
      <c r="D30" s="40">
        <f t="shared" si="1"/>
        <v>0</v>
      </c>
      <c r="E30" s="40"/>
      <c r="F30" s="40"/>
    </row>
    <row r="31" customHeight="1" spans="1:6">
      <c r="A31" s="56"/>
      <c r="B31" s="40"/>
      <c r="C31" s="61" t="s">
        <v>39</v>
      </c>
      <c r="D31" s="40">
        <f t="shared" si="1"/>
        <v>0</v>
      </c>
      <c r="E31" s="40"/>
      <c r="F31" s="40"/>
    </row>
    <row r="32" customHeight="1" spans="1:6">
      <c r="A32" s="56"/>
      <c r="B32" s="40"/>
      <c r="C32" s="61" t="s">
        <v>40</v>
      </c>
      <c r="D32" s="40">
        <f t="shared" si="1"/>
        <v>0</v>
      </c>
      <c r="E32" s="40"/>
      <c r="F32" s="40"/>
    </row>
    <row r="33" ht="39" customHeight="1" spans="1:6">
      <c r="A33" s="56"/>
      <c r="B33" s="40"/>
      <c r="C33" s="61" t="s">
        <v>41</v>
      </c>
      <c r="D33" s="40">
        <f t="shared" si="1"/>
        <v>0</v>
      </c>
      <c r="E33" s="40"/>
      <c r="F33" s="40"/>
    </row>
    <row r="34" ht="53.1" customHeight="1" spans="1:6">
      <c r="A34" s="56" t="s">
        <v>42</v>
      </c>
      <c r="B34" s="40">
        <f>B7+B8</f>
        <v>3705521.7</v>
      </c>
      <c r="C34" s="61" t="s">
        <v>43</v>
      </c>
      <c r="D34" s="40">
        <f t="shared" ref="B34:F34" si="2">SUM(D6:D33)</f>
        <v>3705521.7</v>
      </c>
      <c r="E34" s="40">
        <f t="shared" si="2"/>
        <v>3705521.7</v>
      </c>
      <c r="F34" s="40">
        <f t="shared" si="2"/>
        <v>0</v>
      </c>
    </row>
  </sheetData>
  <mergeCells count="4">
    <mergeCell ref="A2:F2"/>
    <mergeCell ref="A3:B3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61"/>
  <sheetViews>
    <sheetView tabSelected="1" workbookViewId="0">
      <pane ySplit="5" topLeftCell="A6" activePane="bottomLeft" state="frozen"/>
      <selection/>
      <selection pane="bottomLeft" activeCell="Q29" sqref="Q29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9" width="14.875" style="1" customWidth="1"/>
    <col min="10" max="10" width="18.875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124</v>
      </c>
      <c r="B1" s="2"/>
      <c r="C1" s="3"/>
      <c r="D1" s="3"/>
      <c r="E1" s="3"/>
      <c r="F1" s="3"/>
      <c r="G1" s="3"/>
      <c r="H1" s="3"/>
      <c r="I1" s="3"/>
      <c r="J1" s="3"/>
      <c r="K1" s="15"/>
      <c r="L1" s="16"/>
      <c r="M1" s="16"/>
      <c r="N1" s="16"/>
      <c r="O1" s="16"/>
      <c r="P1" s="16"/>
    </row>
    <row r="2" ht="24.55" customHeight="1" spans="1:16">
      <c r="A2" s="4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</row>
    <row r="3" ht="17.7" customHeight="1" spans="1:16">
      <c r="A3" s="5" t="s">
        <v>126</v>
      </c>
      <c r="B3" s="5"/>
      <c r="C3" s="6"/>
      <c r="D3" s="6"/>
      <c r="E3" s="6"/>
      <c r="F3" s="6"/>
      <c r="G3" s="6"/>
      <c r="H3" s="6"/>
      <c r="I3" s="6"/>
      <c r="J3" s="18" t="s">
        <v>127</v>
      </c>
      <c r="K3" s="19" t="s">
        <v>128</v>
      </c>
      <c r="L3" s="20"/>
      <c r="M3" s="20"/>
      <c r="N3" s="20"/>
      <c r="O3" s="20"/>
      <c r="P3" s="20"/>
    </row>
    <row r="4" ht="19.65" customHeight="1" spans="1:16">
      <c r="A4" s="7" t="s">
        <v>129</v>
      </c>
      <c r="B4" s="7" t="s">
        <v>130</v>
      </c>
      <c r="C4" s="7" t="s">
        <v>7</v>
      </c>
      <c r="D4" s="7" t="s">
        <v>131</v>
      </c>
      <c r="E4" s="7"/>
      <c r="F4" s="7"/>
      <c r="G4" s="7"/>
      <c r="H4" s="7"/>
      <c r="I4" s="7" t="s">
        <v>132</v>
      </c>
      <c r="J4" s="7" t="s">
        <v>133</v>
      </c>
      <c r="K4" s="7" t="s">
        <v>134</v>
      </c>
      <c r="L4" s="7" t="s">
        <v>135</v>
      </c>
      <c r="M4" s="7" t="s">
        <v>136</v>
      </c>
      <c r="N4" s="7" t="s">
        <v>137</v>
      </c>
      <c r="O4" s="7" t="s">
        <v>138</v>
      </c>
      <c r="P4" s="7" t="s">
        <v>139</v>
      </c>
    </row>
    <row r="5" ht="19.65" customHeight="1" spans="1:16">
      <c r="A5" s="7"/>
      <c r="B5" s="7"/>
      <c r="C5" s="7"/>
      <c r="D5" s="7" t="s">
        <v>140</v>
      </c>
      <c r="E5" s="7" t="s">
        <v>141</v>
      </c>
      <c r="F5" s="7" t="s">
        <v>142</v>
      </c>
      <c r="G5" s="7" t="s">
        <v>143</v>
      </c>
      <c r="H5" s="7" t="s">
        <v>144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145</v>
      </c>
      <c r="B6" s="8" t="s">
        <v>86</v>
      </c>
      <c r="C6" s="9">
        <v>800000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9.65" customHeight="1" spans="1:16">
      <c r="A7" s="11" t="s">
        <v>146</v>
      </c>
      <c r="B7" s="12" t="s">
        <v>86</v>
      </c>
      <c r="C7" s="13">
        <v>300000</v>
      </c>
      <c r="D7" s="14" t="s">
        <v>147</v>
      </c>
      <c r="E7" s="14"/>
      <c r="F7" s="14"/>
      <c r="G7" s="14"/>
      <c r="H7" s="14"/>
      <c r="I7" s="14" t="s">
        <v>148</v>
      </c>
      <c r="J7" s="14" t="s">
        <v>149</v>
      </c>
      <c r="K7" s="14" t="s">
        <v>150</v>
      </c>
      <c r="L7" s="21" t="s">
        <v>151</v>
      </c>
      <c r="M7" s="22" t="s">
        <v>152</v>
      </c>
      <c r="N7" s="23" t="s">
        <v>153</v>
      </c>
      <c r="O7" s="24">
        <v>10</v>
      </c>
      <c r="P7" s="25" t="s">
        <v>154</v>
      </c>
    </row>
    <row r="8" ht="19.65" customHeight="1" spans="1:16">
      <c r="A8" s="11"/>
      <c r="B8" s="12"/>
      <c r="C8" s="13"/>
      <c r="D8" s="14"/>
      <c r="E8" s="14"/>
      <c r="F8" s="14"/>
      <c r="G8" s="14"/>
      <c r="H8" s="14"/>
      <c r="I8" s="14"/>
      <c r="J8" s="14" t="s">
        <v>155</v>
      </c>
      <c r="K8" s="14" t="s">
        <v>156</v>
      </c>
      <c r="L8" s="21" t="s">
        <v>151</v>
      </c>
      <c r="M8" s="22" t="s">
        <v>157</v>
      </c>
      <c r="N8" s="23" t="s">
        <v>153</v>
      </c>
      <c r="O8" s="24">
        <v>5</v>
      </c>
      <c r="P8" s="25" t="s">
        <v>154</v>
      </c>
    </row>
    <row r="9" ht="19.65" customHeight="1" spans="1:16">
      <c r="A9" s="11"/>
      <c r="B9" s="12"/>
      <c r="C9" s="13"/>
      <c r="D9" s="14"/>
      <c r="E9" s="14"/>
      <c r="F9" s="14"/>
      <c r="G9" s="14"/>
      <c r="H9" s="14"/>
      <c r="I9" s="14"/>
      <c r="J9" s="14" t="s">
        <v>158</v>
      </c>
      <c r="K9" s="14" t="s">
        <v>159</v>
      </c>
      <c r="L9" s="21" t="s">
        <v>151</v>
      </c>
      <c r="M9" s="22" t="s">
        <v>157</v>
      </c>
      <c r="N9" s="23" t="s">
        <v>153</v>
      </c>
      <c r="O9" s="24">
        <v>10</v>
      </c>
      <c r="P9" s="25" t="s">
        <v>154</v>
      </c>
    </row>
    <row r="10" ht="19.65" customHeight="1" spans="1:16">
      <c r="A10" s="11"/>
      <c r="B10" s="12"/>
      <c r="C10" s="13"/>
      <c r="D10" s="14"/>
      <c r="E10" s="14"/>
      <c r="F10" s="14"/>
      <c r="G10" s="14"/>
      <c r="H10" s="14"/>
      <c r="I10" s="14"/>
      <c r="J10" s="14" t="s">
        <v>160</v>
      </c>
      <c r="K10" s="14" t="s">
        <v>161</v>
      </c>
      <c r="L10" s="21" t="s">
        <v>162</v>
      </c>
      <c r="M10" s="22" t="s">
        <v>163</v>
      </c>
      <c r="N10" s="23" t="s">
        <v>153</v>
      </c>
      <c r="O10" s="24">
        <v>10</v>
      </c>
      <c r="P10" s="25" t="s">
        <v>164</v>
      </c>
    </row>
    <row r="11" ht="31.4" customHeight="1" spans="1:16">
      <c r="A11" s="11"/>
      <c r="B11" s="12"/>
      <c r="C11" s="13"/>
      <c r="D11" s="14"/>
      <c r="E11" s="14"/>
      <c r="F11" s="14"/>
      <c r="G11" s="14"/>
      <c r="H11" s="14"/>
      <c r="I11" s="14" t="s">
        <v>165</v>
      </c>
      <c r="J11" s="14" t="s">
        <v>166</v>
      </c>
      <c r="K11" s="14" t="s">
        <v>167</v>
      </c>
      <c r="L11" s="21" t="s">
        <v>151</v>
      </c>
      <c r="M11" s="26">
        <v>100</v>
      </c>
      <c r="N11" s="23" t="s">
        <v>153</v>
      </c>
      <c r="O11" s="24">
        <v>15</v>
      </c>
      <c r="P11" s="25" t="s">
        <v>154</v>
      </c>
    </row>
    <row r="12" ht="19.65" customHeight="1" spans="1:16">
      <c r="A12" s="11"/>
      <c r="B12" s="12"/>
      <c r="C12" s="13"/>
      <c r="D12" s="14"/>
      <c r="E12" s="14"/>
      <c r="F12" s="14"/>
      <c r="G12" s="14"/>
      <c r="H12" s="14"/>
      <c r="I12" s="14" t="s">
        <v>168</v>
      </c>
      <c r="J12" s="14" t="s">
        <v>169</v>
      </c>
      <c r="K12" s="14" t="s">
        <v>170</v>
      </c>
      <c r="L12" s="21" t="s">
        <v>151</v>
      </c>
      <c r="M12" s="26">
        <v>90</v>
      </c>
      <c r="N12" s="23" t="s">
        <v>153</v>
      </c>
      <c r="O12" s="24">
        <v>8</v>
      </c>
      <c r="P12" s="25" t="s">
        <v>154</v>
      </c>
    </row>
    <row r="13" ht="19.65" customHeight="1" spans="1:16">
      <c r="A13" s="11" t="s">
        <v>171</v>
      </c>
      <c r="B13" s="12" t="s">
        <v>86</v>
      </c>
      <c r="C13" s="13">
        <v>300000</v>
      </c>
      <c r="D13" s="14" t="s">
        <v>172</v>
      </c>
      <c r="E13" s="14" t="s">
        <v>173</v>
      </c>
      <c r="F13" s="14" t="s">
        <v>174</v>
      </c>
      <c r="G13" s="14"/>
      <c r="H13" s="14"/>
      <c r="I13" s="14" t="s">
        <v>148</v>
      </c>
      <c r="J13" s="14" t="s">
        <v>149</v>
      </c>
      <c r="K13" s="14" t="s">
        <v>175</v>
      </c>
      <c r="L13" s="21" t="s">
        <v>151</v>
      </c>
      <c r="M13" s="24">
        <v>12</v>
      </c>
      <c r="N13" s="25" t="s">
        <v>176</v>
      </c>
      <c r="O13" s="24">
        <v>15</v>
      </c>
      <c r="P13" s="25" t="s">
        <v>154</v>
      </c>
    </row>
    <row r="14" ht="19.65" customHeight="1" spans="1:16">
      <c r="A14" s="11"/>
      <c r="B14" s="12"/>
      <c r="C14" s="13"/>
      <c r="D14" s="14"/>
      <c r="E14" s="14"/>
      <c r="F14" s="14"/>
      <c r="G14" s="14"/>
      <c r="H14" s="14"/>
      <c r="I14" s="14"/>
      <c r="J14" s="14" t="s">
        <v>160</v>
      </c>
      <c r="K14" s="14" t="s">
        <v>177</v>
      </c>
      <c r="L14" s="21" t="s">
        <v>162</v>
      </c>
      <c r="M14" s="24">
        <v>100</v>
      </c>
      <c r="N14" s="23" t="s">
        <v>153</v>
      </c>
      <c r="O14" s="24">
        <v>8</v>
      </c>
      <c r="P14" s="25" t="s">
        <v>164</v>
      </c>
    </row>
    <row r="15" ht="19.65" customHeight="1" spans="1:16">
      <c r="A15" s="11"/>
      <c r="B15" s="12"/>
      <c r="C15" s="13"/>
      <c r="D15" s="14"/>
      <c r="E15" s="14"/>
      <c r="F15" s="14"/>
      <c r="G15" s="14"/>
      <c r="H15" s="14"/>
      <c r="I15" s="14"/>
      <c r="J15" s="14" t="s">
        <v>155</v>
      </c>
      <c r="K15" s="14" t="s">
        <v>178</v>
      </c>
      <c r="L15" s="21" t="s">
        <v>151</v>
      </c>
      <c r="M15" s="24">
        <v>95</v>
      </c>
      <c r="N15" s="23" t="s">
        <v>153</v>
      </c>
      <c r="O15" s="24">
        <v>10</v>
      </c>
      <c r="P15" s="25" t="s">
        <v>154</v>
      </c>
    </row>
    <row r="16" ht="19.65" customHeight="1" spans="1:16">
      <c r="A16" s="11"/>
      <c r="B16" s="12"/>
      <c r="C16" s="13"/>
      <c r="D16" s="14"/>
      <c r="E16" s="14"/>
      <c r="F16" s="14"/>
      <c r="G16" s="14"/>
      <c r="H16" s="14"/>
      <c r="I16" s="14"/>
      <c r="J16" s="14" t="s">
        <v>158</v>
      </c>
      <c r="K16" s="14" t="s">
        <v>179</v>
      </c>
      <c r="L16" s="21" t="s">
        <v>151</v>
      </c>
      <c r="M16" s="24">
        <v>95</v>
      </c>
      <c r="N16" s="23" t="s">
        <v>153</v>
      </c>
      <c r="O16" s="24">
        <v>7</v>
      </c>
      <c r="P16" s="25" t="s">
        <v>154</v>
      </c>
    </row>
    <row r="17" ht="19.65" customHeight="1" spans="1:16">
      <c r="A17" s="11"/>
      <c r="B17" s="12"/>
      <c r="C17" s="13"/>
      <c r="D17" s="14"/>
      <c r="E17" s="14"/>
      <c r="F17" s="14"/>
      <c r="G17" s="14"/>
      <c r="H17" s="14"/>
      <c r="I17" s="14"/>
      <c r="J17" s="14" t="s">
        <v>149</v>
      </c>
      <c r="K17" s="14" t="s">
        <v>180</v>
      </c>
      <c r="L17" s="21" t="s">
        <v>151</v>
      </c>
      <c r="M17" s="24">
        <v>5</v>
      </c>
      <c r="N17" s="25" t="s">
        <v>181</v>
      </c>
      <c r="O17" s="24">
        <v>5</v>
      </c>
      <c r="P17" s="25" t="s">
        <v>154</v>
      </c>
    </row>
    <row r="18" ht="31.4" customHeight="1" spans="1:16">
      <c r="A18" s="11"/>
      <c r="B18" s="12"/>
      <c r="C18" s="13"/>
      <c r="D18" s="14"/>
      <c r="E18" s="14"/>
      <c r="F18" s="14"/>
      <c r="G18" s="14"/>
      <c r="H18" s="14"/>
      <c r="I18" s="14" t="s">
        <v>165</v>
      </c>
      <c r="J18" s="14" t="s">
        <v>182</v>
      </c>
      <c r="K18" s="14" t="s">
        <v>183</v>
      </c>
      <c r="L18" s="21" t="s">
        <v>151</v>
      </c>
      <c r="M18" s="24">
        <v>350</v>
      </c>
      <c r="N18" s="25" t="s">
        <v>184</v>
      </c>
      <c r="O18" s="24">
        <v>5</v>
      </c>
      <c r="P18" s="25" t="s">
        <v>154</v>
      </c>
    </row>
    <row r="19" ht="19.65" customHeight="1" spans="1:16">
      <c r="A19" s="11"/>
      <c r="B19" s="12"/>
      <c r="C19" s="13"/>
      <c r="D19" s="14"/>
      <c r="E19" s="14"/>
      <c r="F19" s="14"/>
      <c r="G19" s="14"/>
      <c r="H19" s="14"/>
      <c r="I19" s="14" t="s">
        <v>168</v>
      </c>
      <c r="J19" s="14" t="s">
        <v>169</v>
      </c>
      <c r="K19" s="14" t="s">
        <v>185</v>
      </c>
      <c r="L19" s="21" t="s">
        <v>151</v>
      </c>
      <c r="M19" s="24">
        <v>2000</v>
      </c>
      <c r="N19" s="25" t="s">
        <v>186</v>
      </c>
      <c r="O19" s="24">
        <v>10</v>
      </c>
      <c r="P19" s="25" t="s">
        <v>154</v>
      </c>
    </row>
    <row r="20" ht="19.65" customHeight="1" spans="1:16">
      <c r="A20" s="11" t="s">
        <v>187</v>
      </c>
      <c r="B20" s="12" t="s">
        <v>86</v>
      </c>
      <c r="C20" s="13">
        <v>100000</v>
      </c>
      <c r="D20" s="14" t="s">
        <v>188</v>
      </c>
      <c r="E20" s="14"/>
      <c r="F20" s="14"/>
      <c r="G20" s="14"/>
      <c r="H20" s="14"/>
      <c r="I20" s="14" t="s">
        <v>148</v>
      </c>
      <c r="J20" s="14" t="s">
        <v>149</v>
      </c>
      <c r="K20" s="14" t="s">
        <v>189</v>
      </c>
      <c r="L20" s="21" t="s">
        <v>190</v>
      </c>
      <c r="M20" s="26">
        <v>2</v>
      </c>
      <c r="N20" s="27" t="s">
        <v>181</v>
      </c>
      <c r="O20" s="26">
        <v>15</v>
      </c>
      <c r="P20" s="25" t="s">
        <v>154</v>
      </c>
    </row>
    <row r="21" ht="19.65" customHeight="1" spans="1:16">
      <c r="A21" s="11"/>
      <c r="B21" s="12"/>
      <c r="C21" s="13"/>
      <c r="D21" s="14"/>
      <c r="E21" s="14"/>
      <c r="F21" s="14"/>
      <c r="G21" s="14"/>
      <c r="H21" s="14"/>
      <c r="I21" s="14"/>
      <c r="J21" s="14" t="s">
        <v>158</v>
      </c>
      <c r="K21" s="14" t="s">
        <v>191</v>
      </c>
      <c r="L21" s="21" t="s">
        <v>151</v>
      </c>
      <c r="M21" s="26">
        <v>95</v>
      </c>
      <c r="N21" s="23" t="s">
        <v>153</v>
      </c>
      <c r="O21" s="26">
        <v>8</v>
      </c>
      <c r="P21" s="25" t="s">
        <v>154</v>
      </c>
    </row>
    <row r="22" ht="19.65" customHeight="1" spans="1:16">
      <c r="A22" s="11"/>
      <c r="B22" s="12"/>
      <c r="C22" s="13"/>
      <c r="D22" s="14"/>
      <c r="E22" s="14"/>
      <c r="F22" s="14"/>
      <c r="G22" s="14"/>
      <c r="H22" s="14"/>
      <c r="I22" s="14"/>
      <c r="J22" s="14" t="s">
        <v>155</v>
      </c>
      <c r="K22" s="14" t="s">
        <v>192</v>
      </c>
      <c r="L22" s="21" t="s">
        <v>151</v>
      </c>
      <c r="M22" s="26">
        <v>90</v>
      </c>
      <c r="N22" s="23" t="s">
        <v>153</v>
      </c>
      <c r="O22" s="26">
        <v>10</v>
      </c>
      <c r="P22" s="25" t="s">
        <v>154</v>
      </c>
    </row>
    <row r="23" ht="19.65" customHeight="1" spans="1:16">
      <c r="A23" s="11"/>
      <c r="B23" s="12"/>
      <c r="C23" s="13"/>
      <c r="D23" s="14"/>
      <c r="E23" s="14"/>
      <c r="F23" s="14"/>
      <c r="G23" s="14"/>
      <c r="H23" s="14"/>
      <c r="I23" s="14"/>
      <c r="J23" s="14" t="s">
        <v>160</v>
      </c>
      <c r="K23" s="14" t="s">
        <v>177</v>
      </c>
      <c r="L23" s="21" t="s">
        <v>162</v>
      </c>
      <c r="M23" s="26">
        <v>100</v>
      </c>
      <c r="N23" s="23" t="s">
        <v>153</v>
      </c>
      <c r="O23" s="26">
        <v>5</v>
      </c>
      <c r="P23" s="25" t="s">
        <v>164</v>
      </c>
    </row>
    <row r="24" ht="31.4" customHeight="1" spans="1:16">
      <c r="A24" s="11"/>
      <c r="B24" s="12"/>
      <c r="C24" s="13"/>
      <c r="D24" s="14"/>
      <c r="E24" s="14"/>
      <c r="F24" s="14"/>
      <c r="G24" s="14"/>
      <c r="H24" s="14"/>
      <c r="I24" s="14" t="s">
        <v>165</v>
      </c>
      <c r="J24" s="14" t="s">
        <v>166</v>
      </c>
      <c r="K24" s="14" t="s">
        <v>193</v>
      </c>
      <c r="L24" s="28" t="s">
        <v>194</v>
      </c>
      <c r="M24" s="26">
        <v>50</v>
      </c>
      <c r="N24" s="23" t="s">
        <v>153</v>
      </c>
      <c r="O24" s="26">
        <v>10</v>
      </c>
      <c r="P24" s="25" t="s">
        <v>154</v>
      </c>
    </row>
    <row r="25" ht="19.65" customHeight="1" spans="1:16">
      <c r="A25" s="11"/>
      <c r="B25" s="12"/>
      <c r="C25" s="13"/>
      <c r="D25" s="14"/>
      <c r="E25" s="14"/>
      <c r="F25" s="14"/>
      <c r="G25" s="14"/>
      <c r="H25" s="14"/>
      <c r="I25" s="14" t="s">
        <v>168</v>
      </c>
      <c r="J25" s="14" t="s">
        <v>169</v>
      </c>
      <c r="K25" s="14" t="s">
        <v>193</v>
      </c>
      <c r="L25" s="28" t="s">
        <v>194</v>
      </c>
      <c r="M25" s="26">
        <v>80</v>
      </c>
      <c r="N25" s="23" t="s">
        <v>153</v>
      </c>
      <c r="O25" s="26">
        <v>10</v>
      </c>
      <c r="P25" s="25" t="s">
        <v>154</v>
      </c>
    </row>
    <row r="26" ht="19.65" customHeight="1" spans="1:16">
      <c r="A26" s="11" t="s">
        <v>195</v>
      </c>
      <c r="B26" s="12" t="s">
        <v>86</v>
      </c>
      <c r="C26" s="13">
        <v>100000</v>
      </c>
      <c r="D26" s="14" t="s">
        <v>196</v>
      </c>
      <c r="E26" s="14"/>
      <c r="F26" s="14"/>
      <c r="G26" s="14"/>
      <c r="H26" s="14"/>
      <c r="I26" s="14" t="s">
        <v>148</v>
      </c>
      <c r="J26" s="14" t="s">
        <v>149</v>
      </c>
      <c r="K26" s="14" t="s">
        <v>197</v>
      </c>
      <c r="L26" s="21" t="s">
        <v>190</v>
      </c>
      <c r="M26" s="26">
        <v>2</v>
      </c>
      <c r="N26" s="27" t="s">
        <v>181</v>
      </c>
      <c r="O26" s="26">
        <v>15</v>
      </c>
      <c r="P26" s="25" t="s">
        <v>154</v>
      </c>
    </row>
    <row r="27" ht="19.65" customHeight="1" spans="1:16">
      <c r="A27" s="11"/>
      <c r="B27" s="12"/>
      <c r="C27" s="13"/>
      <c r="D27" s="14"/>
      <c r="E27" s="14"/>
      <c r="F27" s="14"/>
      <c r="G27" s="14"/>
      <c r="H27" s="14"/>
      <c r="I27" s="14"/>
      <c r="J27" s="14" t="s">
        <v>158</v>
      </c>
      <c r="K27" s="14" t="s">
        <v>191</v>
      </c>
      <c r="L27" s="21" t="s">
        <v>151</v>
      </c>
      <c r="M27" s="26">
        <v>95</v>
      </c>
      <c r="N27" s="23" t="s">
        <v>153</v>
      </c>
      <c r="O27" s="26">
        <v>8</v>
      </c>
      <c r="P27" s="25" t="s">
        <v>154</v>
      </c>
    </row>
    <row r="28" ht="19.65" customHeight="1" spans="1:16">
      <c r="A28" s="11"/>
      <c r="B28" s="12"/>
      <c r="C28" s="13"/>
      <c r="D28" s="14"/>
      <c r="E28" s="14"/>
      <c r="F28" s="14"/>
      <c r="G28" s="14"/>
      <c r="H28" s="14"/>
      <c r="I28" s="14"/>
      <c r="J28" s="14" t="s">
        <v>155</v>
      </c>
      <c r="K28" s="14" t="s">
        <v>192</v>
      </c>
      <c r="L28" s="21" t="s">
        <v>151</v>
      </c>
      <c r="M28" s="26">
        <v>90</v>
      </c>
      <c r="N28" s="23" t="s">
        <v>153</v>
      </c>
      <c r="O28" s="26">
        <v>7</v>
      </c>
      <c r="P28" s="25" t="s">
        <v>154</v>
      </c>
    </row>
    <row r="29" ht="19.65" customHeight="1" spans="1:16">
      <c r="A29" s="11"/>
      <c r="B29" s="12"/>
      <c r="C29" s="13"/>
      <c r="D29" s="14"/>
      <c r="E29" s="14"/>
      <c r="F29" s="14"/>
      <c r="G29" s="14"/>
      <c r="H29" s="14"/>
      <c r="I29" s="14"/>
      <c r="J29" s="14" t="s">
        <v>160</v>
      </c>
      <c r="K29" s="14" t="s">
        <v>177</v>
      </c>
      <c r="L29" s="21" t="s">
        <v>162</v>
      </c>
      <c r="M29" s="26">
        <v>100</v>
      </c>
      <c r="N29" s="23" t="s">
        <v>153</v>
      </c>
      <c r="O29" s="26">
        <v>10</v>
      </c>
      <c r="P29" s="25" t="s">
        <v>164</v>
      </c>
    </row>
    <row r="30" ht="31.4" customHeight="1" spans="1:16">
      <c r="A30" s="11"/>
      <c r="B30" s="12"/>
      <c r="C30" s="13"/>
      <c r="D30" s="14"/>
      <c r="E30" s="14"/>
      <c r="F30" s="14"/>
      <c r="G30" s="14"/>
      <c r="H30" s="14"/>
      <c r="I30" s="14" t="s">
        <v>165</v>
      </c>
      <c r="J30" s="14" t="s">
        <v>166</v>
      </c>
      <c r="K30" s="14" t="s">
        <v>198</v>
      </c>
      <c r="L30" s="21" t="s">
        <v>151</v>
      </c>
      <c r="M30" s="26">
        <v>35</v>
      </c>
      <c r="N30" s="29" t="s">
        <v>184</v>
      </c>
      <c r="O30" s="26">
        <v>5</v>
      </c>
      <c r="P30" s="25" t="s">
        <v>154</v>
      </c>
    </row>
    <row r="31" ht="19.65" customHeight="1" spans="1:16">
      <c r="A31" s="11"/>
      <c r="B31" s="12"/>
      <c r="C31" s="13"/>
      <c r="D31" s="14"/>
      <c r="E31" s="14"/>
      <c r="F31" s="14"/>
      <c r="G31" s="14"/>
      <c r="H31" s="14"/>
      <c r="I31" s="14" t="s">
        <v>168</v>
      </c>
      <c r="J31" s="14" t="s">
        <v>169</v>
      </c>
      <c r="K31" s="14" t="s">
        <v>199</v>
      </c>
      <c r="L31" s="21" t="s">
        <v>151</v>
      </c>
      <c r="M31" s="26">
        <v>80</v>
      </c>
      <c r="N31" s="23" t="s">
        <v>153</v>
      </c>
      <c r="O31" s="26">
        <v>10</v>
      </c>
      <c r="P31" s="25" t="s">
        <v>154</v>
      </c>
    </row>
    <row r="32" ht="19.65" customHeight="1" spans="1:16">
      <c r="A32" s="11"/>
      <c r="B32" s="12"/>
      <c r="C32" s="13"/>
      <c r="D32" s="14"/>
      <c r="E32" s="14"/>
      <c r="F32" s="14"/>
      <c r="G32" s="14"/>
      <c r="H32" s="14"/>
      <c r="I32" s="14"/>
      <c r="J32" s="14"/>
      <c r="K32" s="14"/>
      <c r="L32" s="25"/>
      <c r="M32" s="24"/>
      <c r="N32" s="25"/>
      <c r="O32" s="24"/>
      <c r="P32" s="25"/>
    </row>
    <row r="33" ht="19.65" customHeight="1" spans="1:16">
      <c r="A33" s="11"/>
      <c r="B33" s="12"/>
      <c r="C33" s="13"/>
      <c r="D33" s="14"/>
      <c r="E33" s="14"/>
      <c r="F33" s="14"/>
      <c r="G33" s="14"/>
      <c r="H33" s="14"/>
      <c r="I33" s="14"/>
      <c r="J33" s="14"/>
      <c r="K33" s="14"/>
      <c r="L33" s="25"/>
      <c r="M33" s="24"/>
      <c r="N33" s="25"/>
      <c r="O33" s="24"/>
      <c r="P33" s="25"/>
    </row>
    <row r="34" ht="19.65" customHeight="1" spans="1:16">
      <c r="A34" s="11"/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25"/>
      <c r="M34" s="24"/>
      <c r="N34" s="25"/>
      <c r="O34" s="24"/>
      <c r="P34" s="25"/>
    </row>
    <row r="35" ht="19.65" customHeight="1" spans="1:16">
      <c r="A35" s="11"/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25"/>
      <c r="M35" s="24"/>
      <c r="N35" s="25"/>
      <c r="O35" s="24"/>
      <c r="P35" s="25"/>
    </row>
    <row r="36" ht="31.4" customHeight="1" spans="1:16">
      <c r="A36" s="11"/>
      <c r="B36" s="12"/>
      <c r="C36" s="13"/>
      <c r="D36" s="14"/>
      <c r="E36" s="14"/>
      <c r="F36" s="14"/>
      <c r="G36" s="14"/>
      <c r="H36" s="14"/>
      <c r="I36" s="14"/>
      <c r="J36" s="14"/>
      <c r="K36" s="14"/>
      <c r="L36" s="25"/>
      <c r="M36" s="24"/>
      <c r="N36" s="25"/>
      <c r="O36" s="24"/>
      <c r="P36" s="25"/>
    </row>
    <row r="37" ht="19.65" customHeight="1" spans="1:16">
      <c r="A37" s="11"/>
      <c r="B37" s="12"/>
      <c r="C37" s="13"/>
      <c r="D37" s="14"/>
      <c r="E37" s="14"/>
      <c r="F37" s="14"/>
      <c r="G37" s="14"/>
      <c r="H37" s="14"/>
      <c r="I37" s="14"/>
      <c r="J37" s="14"/>
      <c r="K37" s="14"/>
      <c r="L37" s="25"/>
      <c r="M37" s="24"/>
      <c r="N37" s="25"/>
      <c r="O37" s="24"/>
      <c r="P37" s="25"/>
    </row>
    <row r="38" ht="19.65" customHeight="1" spans="1:16">
      <c r="A38" s="11"/>
      <c r="B38" s="12"/>
      <c r="C38" s="13"/>
      <c r="D38" s="14"/>
      <c r="E38" s="14"/>
      <c r="F38" s="14"/>
      <c r="G38" s="14"/>
      <c r="H38" s="14"/>
      <c r="I38" s="14"/>
      <c r="J38" s="14"/>
      <c r="K38" s="14"/>
      <c r="L38" s="25"/>
      <c r="M38" s="24"/>
      <c r="N38" s="25"/>
      <c r="O38" s="24"/>
      <c r="P38" s="25"/>
    </row>
    <row r="39" ht="19.65" customHeight="1" spans="1:16">
      <c r="A39" s="11"/>
      <c r="B39" s="12"/>
      <c r="C39" s="13"/>
      <c r="D39" s="14"/>
      <c r="E39" s="14"/>
      <c r="F39" s="14"/>
      <c r="G39" s="14"/>
      <c r="H39" s="14"/>
      <c r="I39" s="14"/>
      <c r="J39" s="14"/>
      <c r="K39" s="14"/>
      <c r="L39" s="25"/>
      <c r="M39" s="24"/>
      <c r="N39" s="25"/>
      <c r="O39" s="24"/>
      <c r="P39" s="25"/>
    </row>
    <row r="40" ht="19.65" customHeight="1" spans="1:16">
      <c r="A40" s="11"/>
      <c r="B40" s="12"/>
      <c r="C40" s="13"/>
      <c r="D40" s="14"/>
      <c r="E40" s="14"/>
      <c r="F40" s="14"/>
      <c r="G40" s="14"/>
      <c r="H40" s="14"/>
      <c r="I40" s="14"/>
      <c r="J40" s="14"/>
      <c r="K40" s="14"/>
      <c r="L40" s="25"/>
      <c r="M40" s="24"/>
      <c r="N40" s="25"/>
      <c r="O40" s="24"/>
      <c r="P40" s="25"/>
    </row>
    <row r="41" ht="19.65" customHeight="1" spans="1:16">
      <c r="A41" s="11"/>
      <c r="B41" s="12"/>
      <c r="C41" s="13"/>
      <c r="D41" s="14"/>
      <c r="E41" s="14"/>
      <c r="F41" s="14"/>
      <c r="G41" s="14"/>
      <c r="H41" s="14"/>
      <c r="I41" s="14"/>
      <c r="J41" s="14"/>
      <c r="K41" s="14"/>
      <c r="L41" s="25"/>
      <c r="M41" s="24"/>
      <c r="N41" s="25"/>
      <c r="O41" s="24"/>
      <c r="P41" s="25"/>
    </row>
    <row r="42" ht="31.4" customHeight="1" spans="1:16">
      <c r="A42" s="11"/>
      <c r="B42" s="12"/>
      <c r="C42" s="13"/>
      <c r="D42" s="14"/>
      <c r="E42" s="14"/>
      <c r="F42" s="14"/>
      <c r="G42" s="14"/>
      <c r="H42" s="14"/>
      <c r="I42" s="14"/>
      <c r="J42" s="14"/>
      <c r="K42" s="14"/>
      <c r="L42" s="25"/>
      <c r="M42" s="24"/>
      <c r="N42" s="25"/>
      <c r="O42" s="24"/>
      <c r="P42" s="25"/>
    </row>
    <row r="43" ht="19.65" customHeight="1" spans="1:16">
      <c r="A43" s="11"/>
      <c r="B43" s="12"/>
      <c r="C43" s="13"/>
      <c r="D43" s="14"/>
      <c r="E43" s="14"/>
      <c r="F43" s="14"/>
      <c r="G43" s="14"/>
      <c r="H43" s="14"/>
      <c r="I43" s="14"/>
      <c r="J43" s="14"/>
      <c r="K43" s="14"/>
      <c r="L43" s="25"/>
      <c r="M43" s="24"/>
      <c r="N43" s="25"/>
      <c r="O43" s="24"/>
      <c r="P43" s="25"/>
    </row>
    <row r="44" ht="19.65" customHeight="1" spans="1:16">
      <c r="A44" s="11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25"/>
      <c r="M44" s="24"/>
      <c r="N44" s="25"/>
      <c r="O44" s="24"/>
      <c r="P44" s="25"/>
    </row>
    <row r="45" ht="19.65" customHeight="1" spans="1:16">
      <c r="A45" s="11"/>
      <c r="B45" s="12"/>
      <c r="C45" s="13"/>
      <c r="D45" s="14"/>
      <c r="E45" s="14"/>
      <c r="F45" s="14"/>
      <c r="G45" s="14"/>
      <c r="H45" s="14"/>
      <c r="I45" s="14"/>
      <c r="J45" s="14"/>
      <c r="K45" s="14"/>
      <c r="L45" s="25"/>
      <c r="M45" s="24"/>
      <c r="N45" s="25"/>
      <c r="O45" s="24"/>
      <c r="P45" s="25"/>
    </row>
    <row r="46" ht="19.65" customHeight="1" spans="1:16">
      <c r="A46" s="11"/>
      <c r="B46" s="12"/>
      <c r="C46" s="13"/>
      <c r="D46" s="14"/>
      <c r="E46" s="14"/>
      <c r="F46" s="14"/>
      <c r="G46" s="14"/>
      <c r="H46" s="14"/>
      <c r="I46" s="14"/>
      <c r="J46" s="14"/>
      <c r="K46" s="14"/>
      <c r="L46" s="25"/>
      <c r="M46" s="24"/>
      <c r="N46" s="25"/>
      <c r="O46" s="24"/>
      <c r="P46" s="25"/>
    </row>
    <row r="47" ht="19.65" customHeight="1" spans="1:16">
      <c r="A47" s="11"/>
      <c r="B47" s="12"/>
      <c r="C47" s="13"/>
      <c r="D47" s="14"/>
      <c r="E47" s="14"/>
      <c r="F47" s="14"/>
      <c r="G47" s="14"/>
      <c r="H47" s="14"/>
      <c r="I47" s="14"/>
      <c r="J47" s="14"/>
      <c r="K47" s="14"/>
      <c r="L47" s="25"/>
      <c r="M47" s="24"/>
      <c r="N47" s="25"/>
      <c r="O47" s="24"/>
      <c r="P47" s="25"/>
    </row>
    <row r="48" ht="31.4" customHeight="1" spans="1:16">
      <c r="A48" s="11"/>
      <c r="B48" s="12"/>
      <c r="C48" s="13"/>
      <c r="D48" s="14"/>
      <c r="E48" s="14"/>
      <c r="F48" s="14"/>
      <c r="G48" s="14"/>
      <c r="H48" s="14"/>
      <c r="I48" s="14"/>
      <c r="J48" s="14"/>
      <c r="K48" s="14"/>
      <c r="L48" s="25"/>
      <c r="M48" s="24"/>
      <c r="N48" s="25"/>
      <c r="O48" s="24"/>
      <c r="P48" s="25"/>
    </row>
    <row r="49" ht="19.65" customHeight="1" spans="1:16">
      <c r="A49" s="11"/>
      <c r="B49" s="12"/>
      <c r="C49" s="13"/>
      <c r="D49" s="14"/>
      <c r="E49" s="14"/>
      <c r="F49" s="14"/>
      <c r="G49" s="14"/>
      <c r="H49" s="14"/>
      <c r="I49" s="14"/>
      <c r="J49" s="14"/>
      <c r="K49" s="14"/>
      <c r="L49" s="25"/>
      <c r="M49" s="24"/>
      <c r="N49" s="25"/>
      <c r="O49" s="24"/>
      <c r="P49" s="25"/>
    </row>
    <row r="50" ht="19.65" customHeight="1" spans="1:16">
      <c r="A50" s="11"/>
      <c r="B50" s="12"/>
      <c r="C50" s="13"/>
      <c r="D50" s="14"/>
      <c r="E50" s="14"/>
      <c r="F50" s="14"/>
      <c r="G50" s="14"/>
      <c r="H50" s="14"/>
      <c r="I50" s="14"/>
      <c r="J50" s="14"/>
      <c r="K50" s="14"/>
      <c r="L50" s="25"/>
      <c r="M50" s="24"/>
      <c r="N50" s="25"/>
      <c r="O50" s="24"/>
      <c r="P50" s="25"/>
    </row>
    <row r="51" ht="19.65" customHeight="1" spans="1:16">
      <c r="A51" s="11"/>
      <c r="B51" s="12"/>
      <c r="C51" s="13"/>
      <c r="D51" s="14"/>
      <c r="E51" s="14"/>
      <c r="F51" s="14"/>
      <c r="G51" s="14"/>
      <c r="H51" s="14"/>
      <c r="I51" s="14"/>
      <c r="J51" s="14"/>
      <c r="K51" s="14"/>
      <c r="L51" s="25"/>
      <c r="M51" s="24"/>
      <c r="N51" s="25"/>
      <c r="O51" s="24"/>
      <c r="P51" s="25"/>
    </row>
    <row r="52" ht="19.65" customHeight="1" spans="1:16">
      <c r="A52" s="11"/>
      <c r="B52" s="12"/>
      <c r="C52" s="13"/>
      <c r="D52" s="14"/>
      <c r="E52" s="14"/>
      <c r="F52" s="14"/>
      <c r="G52" s="14"/>
      <c r="H52" s="14"/>
      <c r="I52" s="14"/>
      <c r="J52" s="14"/>
      <c r="K52" s="14"/>
      <c r="L52" s="25"/>
      <c r="M52" s="24"/>
      <c r="N52" s="25"/>
      <c r="O52" s="24"/>
      <c r="P52" s="25"/>
    </row>
    <row r="53" ht="19.65" customHeight="1" spans="1:16">
      <c r="A53" s="11"/>
      <c r="B53" s="12"/>
      <c r="C53" s="13"/>
      <c r="D53" s="14"/>
      <c r="E53" s="14"/>
      <c r="F53" s="14"/>
      <c r="G53" s="14"/>
      <c r="H53" s="14"/>
      <c r="I53" s="14"/>
      <c r="J53" s="14"/>
      <c r="K53" s="14"/>
      <c r="L53" s="25"/>
      <c r="M53" s="24"/>
      <c r="N53" s="25"/>
      <c r="O53" s="24"/>
      <c r="P53" s="25"/>
    </row>
    <row r="54" ht="31.4" customHeight="1" spans="1:16">
      <c r="A54" s="11"/>
      <c r="B54" s="12"/>
      <c r="C54" s="13"/>
      <c r="D54" s="14"/>
      <c r="E54" s="14"/>
      <c r="F54" s="14"/>
      <c r="G54" s="14"/>
      <c r="H54" s="14"/>
      <c r="I54" s="14"/>
      <c r="J54" s="14"/>
      <c r="K54" s="14"/>
      <c r="L54" s="25"/>
      <c r="M54" s="24"/>
      <c r="N54" s="25"/>
      <c r="O54" s="24"/>
      <c r="P54" s="25"/>
    </row>
    <row r="55" ht="19.65" customHeight="1" spans="1:16">
      <c r="A55" s="11"/>
      <c r="B55" s="12"/>
      <c r="C55" s="13"/>
      <c r="D55" s="14"/>
      <c r="E55" s="14"/>
      <c r="F55" s="14"/>
      <c r="G55" s="14"/>
      <c r="H55" s="14"/>
      <c r="I55" s="14"/>
      <c r="J55" s="14"/>
      <c r="K55" s="14"/>
      <c r="L55" s="25"/>
      <c r="M55" s="24"/>
      <c r="N55" s="25"/>
      <c r="O55" s="24"/>
      <c r="P55" s="25"/>
    </row>
    <row r="56" ht="19.65" customHeight="1" spans="1:16">
      <c r="A56" s="11"/>
      <c r="B56" s="12"/>
      <c r="C56" s="13"/>
      <c r="D56" s="14"/>
      <c r="E56" s="14"/>
      <c r="F56" s="14"/>
      <c r="G56" s="14"/>
      <c r="H56" s="14"/>
      <c r="I56" s="14"/>
      <c r="J56" s="14"/>
      <c r="K56" s="14"/>
      <c r="L56" s="25"/>
      <c r="M56" s="24"/>
      <c r="N56" s="25"/>
      <c r="O56" s="24"/>
      <c r="P56" s="25"/>
    </row>
    <row r="57" ht="19.65" customHeight="1" spans="1:16">
      <c r="A57" s="11"/>
      <c r="B57" s="12"/>
      <c r="C57" s="13"/>
      <c r="D57" s="14"/>
      <c r="E57" s="14"/>
      <c r="F57" s="14"/>
      <c r="G57" s="14"/>
      <c r="H57" s="14"/>
      <c r="I57" s="14"/>
      <c r="J57" s="14"/>
      <c r="K57" s="14"/>
      <c r="L57" s="25"/>
      <c r="M57" s="24"/>
      <c r="N57" s="25"/>
      <c r="O57" s="24"/>
      <c r="P57" s="25"/>
    </row>
    <row r="58" ht="19.65" customHeight="1" spans="1:16">
      <c r="A58" s="11"/>
      <c r="B58" s="12"/>
      <c r="C58" s="13"/>
      <c r="D58" s="14"/>
      <c r="E58" s="14"/>
      <c r="F58" s="14"/>
      <c r="G58" s="14"/>
      <c r="H58" s="14"/>
      <c r="I58" s="14"/>
      <c r="J58" s="14"/>
      <c r="K58" s="14"/>
      <c r="L58" s="25"/>
      <c r="M58" s="24"/>
      <c r="N58" s="25"/>
      <c r="O58" s="24"/>
      <c r="P58" s="25"/>
    </row>
    <row r="59" ht="19.65" customHeight="1" spans="1:16">
      <c r="A59" s="11"/>
      <c r="B59" s="12"/>
      <c r="C59" s="13"/>
      <c r="D59" s="14"/>
      <c r="E59" s="14"/>
      <c r="F59" s="14"/>
      <c r="G59" s="14"/>
      <c r="H59" s="14"/>
      <c r="I59" s="14"/>
      <c r="J59" s="14"/>
      <c r="K59" s="14"/>
      <c r="L59" s="25"/>
      <c r="M59" s="24"/>
      <c r="N59" s="25"/>
      <c r="O59" s="24"/>
      <c r="P59" s="25"/>
    </row>
    <row r="60" ht="31.4" customHeight="1" spans="1:16">
      <c r="A60" s="11"/>
      <c r="B60" s="12"/>
      <c r="C60" s="13"/>
      <c r="D60" s="14"/>
      <c r="E60" s="14"/>
      <c r="F60" s="14"/>
      <c r="G60" s="14"/>
      <c r="H60" s="14"/>
      <c r="I60" s="14"/>
      <c r="J60" s="14"/>
      <c r="K60" s="14"/>
      <c r="L60" s="25"/>
      <c r="M60" s="24"/>
      <c r="N60" s="25"/>
      <c r="O60" s="24"/>
      <c r="P60" s="25"/>
    </row>
    <row r="61" ht="19.65" customHeight="1" spans="1:16">
      <c r="A61" s="11"/>
      <c r="B61" s="12"/>
      <c r="C61" s="13"/>
      <c r="D61" s="14"/>
      <c r="E61" s="14"/>
      <c r="F61" s="14"/>
      <c r="G61" s="14"/>
      <c r="H61" s="14"/>
      <c r="I61" s="14"/>
      <c r="J61" s="14"/>
      <c r="K61" s="14"/>
      <c r="L61" s="25"/>
      <c r="M61" s="24"/>
      <c r="N61" s="25"/>
      <c r="O61" s="24"/>
      <c r="P61" s="25"/>
    </row>
  </sheetData>
  <mergeCells count="94">
    <mergeCell ref="A2:K2"/>
    <mergeCell ref="D4:H4"/>
    <mergeCell ref="A4:A5"/>
    <mergeCell ref="A7:A12"/>
    <mergeCell ref="A13:A19"/>
    <mergeCell ref="A20:A25"/>
    <mergeCell ref="A26:A31"/>
    <mergeCell ref="A32:A37"/>
    <mergeCell ref="A38:A43"/>
    <mergeCell ref="A44:A49"/>
    <mergeCell ref="A50:A55"/>
    <mergeCell ref="A56:A61"/>
    <mergeCell ref="B4:B5"/>
    <mergeCell ref="B7:B12"/>
    <mergeCell ref="B13:B19"/>
    <mergeCell ref="B20:B25"/>
    <mergeCell ref="B26:B31"/>
    <mergeCell ref="B32:B37"/>
    <mergeCell ref="B38:B43"/>
    <mergeCell ref="B44:B49"/>
    <mergeCell ref="B50:B55"/>
    <mergeCell ref="B56:B61"/>
    <mergeCell ref="C4:C5"/>
    <mergeCell ref="C7:C12"/>
    <mergeCell ref="C13:C19"/>
    <mergeCell ref="C20:C25"/>
    <mergeCell ref="C26:C31"/>
    <mergeCell ref="C32:C37"/>
    <mergeCell ref="C38:C43"/>
    <mergeCell ref="C44:C49"/>
    <mergeCell ref="C50:C55"/>
    <mergeCell ref="C56:C61"/>
    <mergeCell ref="D7:D12"/>
    <mergeCell ref="D13:D19"/>
    <mergeCell ref="D20:D25"/>
    <mergeCell ref="D26:D31"/>
    <mergeCell ref="D32:D37"/>
    <mergeCell ref="D38:D43"/>
    <mergeCell ref="D44:D49"/>
    <mergeCell ref="D50:D55"/>
    <mergeCell ref="D56:D61"/>
    <mergeCell ref="E7:E12"/>
    <mergeCell ref="E13:E19"/>
    <mergeCell ref="E20:E25"/>
    <mergeCell ref="E26:E31"/>
    <mergeCell ref="E32:E37"/>
    <mergeCell ref="E38:E43"/>
    <mergeCell ref="E44:E49"/>
    <mergeCell ref="E50:E55"/>
    <mergeCell ref="E56:E61"/>
    <mergeCell ref="F7:F12"/>
    <mergeCell ref="F13:F19"/>
    <mergeCell ref="F20:F25"/>
    <mergeCell ref="F26:F31"/>
    <mergeCell ref="F32:F37"/>
    <mergeCell ref="F38:F43"/>
    <mergeCell ref="F44:F49"/>
    <mergeCell ref="F50:F55"/>
    <mergeCell ref="F56:F61"/>
    <mergeCell ref="G7:G12"/>
    <mergeCell ref="G13:G19"/>
    <mergeCell ref="G20:G25"/>
    <mergeCell ref="G26:G31"/>
    <mergeCell ref="G32:G37"/>
    <mergeCell ref="G38:G43"/>
    <mergeCell ref="G44:G49"/>
    <mergeCell ref="G50:G55"/>
    <mergeCell ref="G56:G61"/>
    <mergeCell ref="H7:H12"/>
    <mergeCell ref="H13:H19"/>
    <mergeCell ref="H20:H25"/>
    <mergeCell ref="H26:H31"/>
    <mergeCell ref="H32:H37"/>
    <mergeCell ref="H38:H43"/>
    <mergeCell ref="H44:H49"/>
    <mergeCell ref="H50:H55"/>
    <mergeCell ref="H56:H61"/>
    <mergeCell ref="I4:I5"/>
    <mergeCell ref="I7:I10"/>
    <mergeCell ref="I13:I17"/>
    <mergeCell ref="I20:I23"/>
    <mergeCell ref="I26:I29"/>
    <mergeCell ref="I32:I35"/>
    <mergeCell ref="I38:I41"/>
    <mergeCell ref="I44:I47"/>
    <mergeCell ref="I50:I53"/>
    <mergeCell ref="I56:I59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333333333333" right="0.629861111111111" top="0.393055555555556" bottom="0.590277777777778" header="0.5" footer="0.5"/>
  <pageSetup paperSize="8" scale="66" pageOrder="overThenDown" orientation="landscape" horizontalDpi="6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A3" sqref="A3:B3"/>
    </sheetView>
  </sheetViews>
  <sheetFormatPr defaultColWidth="15.625" defaultRowHeight="24.95" customHeight="1" outlineLevelCol="4"/>
  <cols>
    <col min="1" max="1" width="15.625" style="69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31" t="s">
        <v>45</v>
      </c>
      <c r="B2" s="31"/>
      <c r="C2" s="31"/>
      <c r="D2" s="31"/>
      <c r="E2" s="31"/>
    </row>
    <row r="3" customHeight="1" spans="1:5">
      <c r="A3" s="79" t="s">
        <v>2</v>
      </c>
      <c r="B3" s="79"/>
      <c r="C3" s="31"/>
      <c r="D3" s="31"/>
      <c r="E3" s="48" t="s">
        <v>3</v>
      </c>
    </row>
    <row r="4" customHeight="1" spans="1:5">
      <c r="A4" s="38" t="s">
        <v>46</v>
      </c>
      <c r="B4" s="38"/>
      <c r="C4" s="38" t="s">
        <v>47</v>
      </c>
      <c r="D4" s="38"/>
      <c r="E4" s="38"/>
    </row>
    <row r="5" s="47" customFormat="1" customHeight="1" spans="1:5">
      <c r="A5" s="38" t="s">
        <v>48</v>
      </c>
      <c r="B5" s="38" t="s">
        <v>49</v>
      </c>
      <c r="C5" s="38" t="s">
        <v>50</v>
      </c>
      <c r="D5" s="38" t="s">
        <v>51</v>
      </c>
      <c r="E5" s="38" t="s">
        <v>52</v>
      </c>
    </row>
    <row r="6" customHeight="1" spans="1:5">
      <c r="A6" s="39">
        <v>2080505</v>
      </c>
      <c r="B6" s="39" t="s">
        <v>53</v>
      </c>
      <c r="C6" s="41">
        <v>277511.5</v>
      </c>
      <c r="D6" s="41">
        <v>277511.5</v>
      </c>
      <c r="E6" s="40"/>
    </row>
    <row r="7" customHeight="1" spans="1:5">
      <c r="A7" s="39">
        <v>2080899</v>
      </c>
      <c r="B7" s="39" t="s">
        <v>54</v>
      </c>
      <c r="C7" s="41">
        <v>37524</v>
      </c>
      <c r="D7" s="41">
        <v>37524</v>
      </c>
      <c r="E7" s="40"/>
    </row>
    <row r="8" customHeight="1" spans="1:5">
      <c r="A8" s="39">
        <v>2101102</v>
      </c>
      <c r="B8" s="39" t="s">
        <v>55</v>
      </c>
      <c r="C8" s="41">
        <v>147428</v>
      </c>
      <c r="D8" s="41">
        <v>147428</v>
      </c>
      <c r="E8" s="40"/>
    </row>
    <row r="9" customHeight="1" spans="1:5">
      <c r="A9" s="39">
        <v>2101103</v>
      </c>
      <c r="B9" s="39" t="s">
        <v>56</v>
      </c>
      <c r="C9" s="41">
        <v>179228.7</v>
      </c>
      <c r="D9" s="41">
        <v>179228.7</v>
      </c>
      <c r="E9" s="40"/>
    </row>
    <row r="10" customHeight="1" spans="1:5">
      <c r="A10" s="39">
        <v>2130104</v>
      </c>
      <c r="B10" s="39" t="s">
        <v>57</v>
      </c>
      <c r="C10" s="43">
        <v>2048755.1</v>
      </c>
      <c r="D10" s="43">
        <v>2048755.1</v>
      </c>
      <c r="E10" s="40"/>
    </row>
    <row r="11" customHeight="1" spans="1:5">
      <c r="A11" s="44">
        <v>2130199</v>
      </c>
      <c r="B11" s="45" t="s">
        <v>58</v>
      </c>
      <c r="C11" s="43">
        <v>800000</v>
      </c>
      <c r="D11" s="43"/>
      <c r="E11" s="40">
        <v>800000</v>
      </c>
    </row>
    <row r="12" customHeight="1" spans="1:5">
      <c r="A12" s="39">
        <v>2210201</v>
      </c>
      <c r="B12" s="39" t="s">
        <v>59</v>
      </c>
      <c r="C12" s="41">
        <v>215074.4</v>
      </c>
      <c r="D12" s="41">
        <v>215074.4</v>
      </c>
      <c r="E12" s="40"/>
    </row>
    <row r="13" customHeight="1" spans="1:5">
      <c r="A13" s="38" t="s">
        <v>8</v>
      </c>
      <c r="B13" s="38"/>
      <c r="C13" s="40">
        <f>SUM(C6:C12)</f>
        <v>3705521.7</v>
      </c>
      <c r="D13" s="40">
        <f>SUM(D6:D12)</f>
        <v>2905521.7</v>
      </c>
      <c r="E13" s="40">
        <f>SUM(E6:E11)</f>
        <v>800000</v>
      </c>
    </row>
  </sheetData>
  <mergeCells count="5">
    <mergeCell ref="A2:E2"/>
    <mergeCell ref="A3:B3"/>
    <mergeCell ref="A4:B4"/>
    <mergeCell ref="C4:E4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workbookViewId="0">
      <selection activeCell="B5" sqref="B5"/>
    </sheetView>
  </sheetViews>
  <sheetFormatPr defaultColWidth="15.625" defaultRowHeight="24.95" customHeight="1" outlineLevelCol="4"/>
  <cols>
    <col min="1" max="1" width="18.25" style="69" customWidth="1"/>
    <col min="2" max="2" width="30.75" customWidth="1"/>
    <col min="3" max="4" width="16"/>
  </cols>
  <sheetData>
    <row r="1" customHeight="1" spans="1:1">
      <c r="A1" t="s">
        <v>60</v>
      </c>
    </row>
    <row r="2" customHeight="1" spans="1:5">
      <c r="A2" s="31" t="s">
        <v>61</v>
      </c>
      <c r="B2" s="31"/>
      <c r="C2" s="31"/>
      <c r="D2" s="31"/>
      <c r="E2" s="31"/>
    </row>
    <row r="3" customHeight="1" spans="1:5">
      <c r="A3" s="71" t="s">
        <v>2</v>
      </c>
      <c r="B3" s="33"/>
      <c r="E3" s="48" t="s">
        <v>3</v>
      </c>
    </row>
    <row r="4" customHeight="1" spans="1:5">
      <c r="A4" s="72" t="s">
        <v>62</v>
      </c>
      <c r="B4" s="72"/>
      <c r="C4" s="72" t="s">
        <v>63</v>
      </c>
      <c r="D4" s="72"/>
      <c r="E4" s="72"/>
    </row>
    <row r="5" s="47" customFormat="1" customHeight="1" spans="1:5">
      <c r="A5" s="73" t="s">
        <v>48</v>
      </c>
      <c r="B5" s="73" t="s">
        <v>49</v>
      </c>
      <c r="C5" s="73" t="s">
        <v>8</v>
      </c>
      <c r="D5" s="73" t="s">
        <v>64</v>
      </c>
      <c r="E5" s="73" t="s">
        <v>65</v>
      </c>
    </row>
    <row r="6" customHeight="1" spans="1:5">
      <c r="A6" s="74">
        <v>30101</v>
      </c>
      <c r="B6" s="75" t="s">
        <v>66</v>
      </c>
      <c r="C6" s="76">
        <v>932112</v>
      </c>
      <c r="D6" s="77">
        <v>932112</v>
      </c>
      <c r="E6" s="77"/>
    </row>
    <row r="7" customHeight="1" spans="1:5">
      <c r="A7" s="74">
        <v>30102</v>
      </c>
      <c r="B7" s="75" t="s">
        <v>67</v>
      </c>
      <c r="C7" s="76">
        <v>380028</v>
      </c>
      <c r="D7" s="77">
        <v>380028</v>
      </c>
      <c r="E7" s="77"/>
    </row>
    <row r="8" customHeight="1" spans="1:5">
      <c r="A8" s="74">
        <v>30103</v>
      </c>
      <c r="B8" s="75" t="s">
        <v>68</v>
      </c>
      <c r="C8" s="76">
        <v>4767</v>
      </c>
      <c r="D8" s="77">
        <v>4767</v>
      </c>
      <c r="E8" s="77"/>
    </row>
    <row r="9" customHeight="1" spans="1:5">
      <c r="A9" s="74">
        <v>30107</v>
      </c>
      <c r="B9" s="75" t="s">
        <v>69</v>
      </c>
      <c r="C9" s="76">
        <v>523740</v>
      </c>
      <c r="D9" s="77">
        <v>523740</v>
      </c>
      <c r="E9" s="77"/>
    </row>
    <row r="10" customHeight="1" spans="1:5">
      <c r="A10" s="74">
        <v>30108</v>
      </c>
      <c r="B10" s="75" t="s">
        <v>70</v>
      </c>
      <c r="C10" s="76">
        <v>277511.5</v>
      </c>
      <c r="D10" s="77">
        <v>277511.5</v>
      </c>
      <c r="E10" s="77"/>
    </row>
    <row r="11" customHeight="1" spans="1:5">
      <c r="A11" s="74">
        <v>30110</v>
      </c>
      <c r="B11" s="75" t="s">
        <v>71</v>
      </c>
      <c r="C11" s="76">
        <v>147428</v>
      </c>
      <c r="D11" s="77">
        <v>147428</v>
      </c>
      <c r="E11" s="77"/>
    </row>
    <row r="12" customHeight="1" spans="1:5">
      <c r="A12" s="74">
        <v>30111</v>
      </c>
      <c r="B12" s="75" t="s">
        <v>72</v>
      </c>
      <c r="C12" s="76">
        <v>179228.7</v>
      </c>
      <c r="D12" s="77">
        <v>179228.7</v>
      </c>
      <c r="E12" s="77"/>
    </row>
    <row r="13" customHeight="1" spans="1:5">
      <c r="A13" s="74">
        <v>30112</v>
      </c>
      <c r="B13" s="75" t="s">
        <v>73</v>
      </c>
      <c r="C13" s="76">
        <v>10406.6</v>
      </c>
      <c r="D13" s="77">
        <v>10406.6</v>
      </c>
      <c r="E13" s="77"/>
    </row>
    <row r="14" customHeight="1" spans="1:5">
      <c r="A14" s="74">
        <v>30113</v>
      </c>
      <c r="B14" s="75" t="s">
        <v>59</v>
      </c>
      <c r="C14" s="76">
        <v>215074.4</v>
      </c>
      <c r="D14" s="77">
        <v>215074.4</v>
      </c>
      <c r="E14" s="77"/>
    </row>
    <row r="15" customHeight="1" spans="1:5">
      <c r="A15" s="74">
        <v>30199</v>
      </c>
      <c r="B15" s="75" t="s">
        <v>74</v>
      </c>
      <c r="C15" s="76"/>
      <c r="D15" s="77"/>
      <c r="E15" s="77"/>
    </row>
    <row r="16" customHeight="1" spans="1:5">
      <c r="A16" s="74">
        <v>30201</v>
      </c>
      <c r="B16" s="75" t="s">
        <v>75</v>
      </c>
      <c r="C16" s="76">
        <v>133000</v>
      </c>
      <c r="D16" s="77"/>
      <c r="E16" s="78">
        <v>133000</v>
      </c>
    </row>
    <row r="17" customHeight="1" spans="1:5">
      <c r="A17" s="74">
        <v>30207</v>
      </c>
      <c r="B17" s="75" t="s">
        <v>76</v>
      </c>
      <c r="C17" s="76">
        <v>20640</v>
      </c>
      <c r="D17" s="77">
        <v>20640</v>
      </c>
      <c r="E17" s="77"/>
    </row>
    <row r="18" customHeight="1" spans="1:5">
      <c r="A18" s="74">
        <v>30228</v>
      </c>
      <c r="B18" s="75" t="s">
        <v>77</v>
      </c>
      <c r="C18" s="76">
        <v>35845.7</v>
      </c>
      <c r="D18" s="77">
        <v>35845.7</v>
      </c>
      <c r="E18" s="77"/>
    </row>
    <row r="19" customHeight="1" spans="1:5">
      <c r="A19" s="74">
        <v>30229</v>
      </c>
      <c r="B19" s="75" t="s">
        <v>78</v>
      </c>
      <c r="C19" s="76">
        <v>415.8</v>
      </c>
      <c r="D19" s="77"/>
      <c r="E19" s="77">
        <v>415.8</v>
      </c>
    </row>
    <row r="20" customHeight="1" spans="1:5">
      <c r="A20" s="74">
        <v>30231</v>
      </c>
      <c r="B20" s="75" t="s">
        <v>79</v>
      </c>
      <c r="C20" s="76"/>
      <c r="D20" s="77"/>
      <c r="E20" s="77"/>
    </row>
    <row r="21" customHeight="1" spans="1:5">
      <c r="A21" s="74">
        <v>30239</v>
      </c>
      <c r="B21" s="75" t="s">
        <v>80</v>
      </c>
      <c r="C21" s="76">
        <v>7800</v>
      </c>
      <c r="D21" s="77">
        <v>7800</v>
      </c>
      <c r="E21" s="77"/>
    </row>
    <row r="22" customHeight="1" spans="1:5">
      <c r="A22" s="74">
        <v>30299</v>
      </c>
      <c r="B22" s="75" t="s">
        <v>81</v>
      </c>
      <c r="C22" s="76"/>
      <c r="D22" s="77"/>
      <c r="E22" s="77"/>
    </row>
    <row r="23" customHeight="1" spans="1:5">
      <c r="A23" s="74">
        <v>30305</v>
      </c>
      <c r="B23" s="75" t="s">
        <v>82</v>
      </c>
      <c r="C23" s="76">
        <v>37524</v>
      </c>
      <c r="D23" s="77">
        <v>37524</v>
      </c>
      <c r="E23" s="77"/>
    </row>
    <row r="24" customHeight="1" spans="1:5">
      <c r="A24" s="74"/>
      <c r="B24" s="75"/>
      <c r="C24" s="77"/>
      <c r="D24" s="77"/>
      <c r="E24" s="77"/>
    </row>
    <row r="25" customHeight="1" spans="1:5">
      <c r="A25" s="73" t="s">
        <v>8</v>
      </c>
      <c r="B25" s="73"/>
      <c r="C25" s="77">
        <f>SUM(C6:C23)</f>
        <v>2905521.7</v>
      </c>
      <c r="D25" s="77">
        <f>SUM(D6:D23)</f>
        <v>2772105.9</v>
      </c>
      <c r="E25" s="77">
        <f>SUM(E6:E23)</f>
        <v>133415.8</v>
      </c>
    </row>
  </sheetData>
  <mergeCells count="5">
    <mergeCell ref="A2:E2"/>
    <mergeCell ref="A3:B3"/>
    <mergeCell ref="A4:B4"/>
    <mergeCell ref="C4:E4"/>
    <mergeCell ref="A25:B2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8" sqref="A8:L8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83</v>
      </c>
    </row>
    <row r="2" ht="34.5" customHeight="1" spans="1:12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customHeight="1" spans="1:12">
      <c r="A3" s="32" t="s">
        <v>85</v>
      </c>
      <c r="B3" s="33" t="s">
        <v>86</v>
      </c>
      <c r="C3" s="33"/>
      <c r="L3" s="48" t="s">
        <v>3</v>
      </c>
    </row>
    <row r="4" ht="29.25" customHeight="1" spans="1:12">
      <c r="A4" s="38" t="s">
        <v>87</v>
      </c>
      <c r="B4" s="38"/>
      <c r="C4" s="38"/>
      <c r="D4" s="38"/>
      <c r="E4" s="38"/>
      <c r="F4" s="38"/>
      <c r="G4" s="38" t="s">
        <v>47</v>
      </c>
      <c r="H4" s="38"/>
      <c r="I4" s="38"/>
      <c r="J4" s="38"/>
      <c r="K4" s="38"/>
      <c r="L4" s="38"/>
    </row>
    <row r="5" s="66" customFormat="1" customHeight="1" spans="1:12">
      <c r="A5" s="68" t="s">
        <v>8</v>
      </c>
      <c r="B5" s="68" t="s">
        <v>88</v>
      </c>
      <c r="C5" s="68" t="s">
        <v>89</v>
      </c>
      <c r="D5" s="68"/>
      <c r="E5" s="68"/>
      <c r="F5" s="68" t="s">
        <v>90</v>
      </c>
      <c r="G5" s="68" t="s">
        <v>8</v>
      </c>
      <c r="H5" s="68" t="s">
        <v>88</v>
      </c>
      <c r="I5" s="68" t="s">
        <v>89</v>
      </c>
      <c r="J5" s="68"/>
      <c r="K5" s="68"/>
      <c r="L5" s="68" t="s">
        <v>90</v>
      </c>
    </row>
    <row r="6" s="66" customFormat="1" customHeight="1" spans="1:12">
      <c r="A6" s="68"/>
      <c r="B6" s="68"/>
      <c r="C6" s="68" t="s">
        <v>50</v>
      </c>
      <c r="D6" s="68" t="s">
        <v>91</v>
      </c>
      <c r="E6" s="68" t="s">
        <v>92</v>
      </c>
      <c r="F6" s="68"/>
      <c r="G6" s="68"/>
      <c r="H6" s="68"/>
      <c r="I6" s="68" t="s">
        <v>50</v>
      </c>
      <c r="J6" s="68" t="s">
        <v>91</v>
      </c>
      <c r="K6" s="68" t="s">
        <v>92</v>
      </c>
      <c r="L6" s="68"/>
    </row>
    <row r="7" ht="39" customHeight="1" spans="1:12">
      <c r="A7" s="40">
        <f>B7+C7+F7</f>
        <v>10000</v>
      </c>
      <c r="B7" s="40">
        <v>0</v>
      </c>
      <c r="C7" s="40">
        <v>0</v>
      </c>
      <c r="D7" s="40">
        <v>0</v>
      </c>
      <c r="E7" s="40">
        <v>0</v>
      </c>
      <c r="F7" s="40">
        <v>10000</v>
      </c>
      <c r="G7" s="40">
        <f>H7+I7+L7</f>
        <v>9000</v>
      </c>
      <c r="H7" s="40">
        <v>0</v>
      </c>
      <c r="I7" s="40">
        <v>0</v>
      </c>
      <c r="J7" s="40">
        <v>0</v>
      </c>
      <c r="K7" s="40">
        <v>0</v>
      </c>
      <c r="L7" s="40">
        <v>9000</v>
      </c>
    </row>
    <row r="8" ht="40.5" customHeight="1" spans="1:1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customHeight="1" spans="1:1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ht="26.25" customHeight="1" spans="1:1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</sheetData>
  <mergeCells count="15">
    <mergeCell ref="A2:L2"/>
    <mergeCell ref="B3:C3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B8" sqref="B8"/>
    </sheetView>
  </sheetViews>
  <sheetFormatPr defaultColWidth="15.625" defaultRowHeight="24.95" customHeight="1" outlineLevelCol="4"/>
  <cols>
    <col min="1" max="1" width="12.5" style="69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93</v>
      </c>
    </row>
    <row r="2" s="70" customFormat="1" ht="47.25" customHeight="1" spans="1:5">
      <c r="A2" s="31" t="s">
        <v>94</v>
      </c>
      <c r="B2" s="31"/>
      <c r="C2" s="31"/>
      <c r="D2" s="31"/>
      <c r="E2" s="31"/>
    </row>
    <row r="3" customHeight="1" spans="1:5">
      <c r="A3" s="32" t="s">
        <v>85</v>
      </c>
      <c r="B3" t="s">
        <v>86</v>
      </c>
      <c r="E3" s="48" t="s">
        <v>3</v>
      </c>
    </row>
    <row r="4" customHeight="1" spans="1:5">
      <c r="A4" s="38" t="s">
        <v>46</v>
      </c>
      <c r="B4" s="38"/>
      <c r="C4" s="38" t="s">
        <v>47</v>
      </c>
      <c r="D4" s="38"/>
      <c r="E4" s="38"/>
    </row>
    <row r="5" s="47" customFormat="1" customHeight="1" spans="1:5">
      <c r="A5" s="38" t="s">
        <v>48</v>
      </c>
      <c r="B5" s="38" t="s">
        <v>49</v>
      </c>
      <c r="C5" s="38" t="s">
        <v>50</v>
      </c>
      <c r="D5" s="38" t="s">
        <v>51</v>
      </c>
      <c r="E5" s="38" t="s">
        <v>52</v>
      </c>
    </row>
    <row r="6" s="47" customFormat="1" customHeight="1" spans="1:5">
      <c r="A6" s="44"/>
      <c r="B6" s="45"/>
      <c r="C6" s="40">
        <f t="shared" ref="C6:C10" si="0">D6+E6</f>
        <v>0</v>
      </c>
      <c r="D6" s="38"/>
      <c r="E6" s="38"/>
    </row>
    <row r="7" s="47" customFormat="1" customHeight="1" spans="1:5">
      <c r="A7" s="38"/>
      <c r="B7" s="38"/>
      <c r="C7" s="40">
        <f t="shared" si="0"/>
        <v>0</v>
      </c>
      <c r="D7" s="38"/>
      <c r="E7" s="38"/>
    </row>
    <row r="8" s="47" customFormat="1" customHeight="1" spans="1:5">
      <c r="A8" s="38"/>
      <c r="B8" s="38"/>
      <c r="C8" s="40">
        <f t="shared" si="0"/>
        <v>0</v>
      </c>
      <c r="D8" s="38"/>
      <c r="E8" s="38"/>
    </row>
    <row r="9" customHeight="1" spans="1:5">
      <c r="A9" s="44"/>
      <c r="B9" s="45"/>
      <c r="C9" s="40">
        <f t="shared" si="0"/>
        <v>0</v>
      </c>
      <c r="D9" s="40"/>
      <c r="E9" s="40"/>
    </row>
    <row r="10" customHeight="1" spans="1:5">
      <c r="A10" s="38" t="s">
        <v>8</v>
      </c>
      <c r="B10" s="38"/>
      <c r="C10" s="40">
        <f t="shared" si="0"/>
        <v>0</v>
      </c>
      <c r="D10" s="40">
        <f>SUM(D9:D9)</f>
        <v>0</v>
      </c>
      <c r="E10" s="40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4" sqref="A4:F4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95</v>
      </c>
    </row>
    <row r="2" ht="34.5" customHeight="1" spans="1:1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customHeight="1" spans="1:12">
      <c r="A3" s="32" t="s">
        <v>85</v>
      </c>
      <c r="B3" s="33" t="s">
        <v>86</v>
      </c>
      <c r="C3" s="33"/>
      <c r="L3" s="48" t="s">
        <v>3</v>
      </c>
    </row>
    <row r="4" ht="29.25" customHeight="1" spans="1:12">
      <c r="A4" s="38" t="s">
        <v>87</v>
      </c>
      <c r="B4" s="38"/>
      <c r="C4" s="38"/>
      <c r="D4" s="38"/>
      <c r="E4" s="38"/>
      <c r="F4" s="38"/>
      <c r="G4" s="38" t="s">
        <v>47</v>
      </c>
      <c r="H4" s="38"/>
      <c r="I4" s="38"/>
      <c r="J4" s="38"/>
      <c r="K4" s="38"/>
      <c r="L4" s="38"/>
    </row>
    <row r="5" s="66" customFormat="1" customHeight="1" spans="1:12">
      <c r="A5" s="68" t="s">
        <v>8</v>
      </c>
      <c r="B5" s="68" t="s">
        <v>88</v>
      </c>
      <c r="C5" s="68" t="s">
        <v>89</v>
      </c>
      <c r="D5" s="68"/>
      <c r="E5" s="68"/>
      <c r="F5" s="68" t="s">
        <v>90</v>
      </c>
      <c r="G5" s="68" t="s">
        <v>8</v>
      </c>
      <c r="H5" s="68" t="s">
        <v>88</v>
      </c>
      <c r="I5" s="68" t="s">
        <v>89</v>
      </c>
      <c r="J5" s="68"/>
      <c r="K5" s="68"/>
      <c r="L5" s="68" t="s">
        <v>90</v>
      </c>
    </row>
    <row r="6" s="66" customFormat="1" customHeight="1" spans="1:12">
      <c r="A6" s="68"/>
      <c r="B6" s="68"/>
      <c r="C6" s="68" t="s">
        <v>50</v>
      </c>
      <c r="D6" s="68" t="s">
        <v>91</v>
      </c>
      <c r="E6" s="68" t="s">
        <v>92</v>
      </c>
      <c r="F6" s="68"/>
      <c r="G6" s="68"/>
      <c r="H6" s="68"/>
      <c r="I6" s="68" t="s">
        <v>50</v>
      </c>
      <c r="J6" s="68" t="s">
        <v>91</v>
      </c>
      <c r="K6" s="68" t="s">
        <v>92</v>
      </c>
      <c r="L6" s="68"/>
    </row>
    <row r="7" ht="39" customHeight="1" spans="1:12">
      <c r="A7" s="56">
        <f>B7+C7+F7</f>
        <v>0</v>
      </c>
      <c r="B7" s="56"/>
      <c r="C7" s="56">
        <f>D7+E7</f>
        <v>0</v>
      </c>
      <c r="D7" s="56"/>
      <c r="E7" s="56"/>
      <c r="F7" s="56"/>
      <c r="G7" s="56">
        <f>H7+I7+L7</f>
        <v>0</v>
      </c>
      <c r="H7" s="56"/>
      <c r="I7" s="56">
        <f>J7+K7</f>
        <v>0</v>
      </c>
      <c r="J7" s="56"/>
      <c r="K7" s="56"/>
      <c r="L7" s="56"/>
    </row>
    <row r="8" ht="40.5" customHeight="1" spans="1:1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customHeight="1" spans="1:1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ht="26.25" customHeight="1" spans="1:1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</sheetData>
  <mergeCells count="15">
    <mergeCell ref="A2:L2"/>
    <mergeCell ref="B3:C3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333333333333" right="0.708333333333333" top="0.747916666666667" bottom="0.747916666666667" header="0.314583333333333" footer="0.314583333333333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21" workbookViewId="0">
      <selection activeCell="B11" sqref="B11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97</v>
      </c>
    </row>
    <row r="2" ht="40.5" customHeight="1" spans="1:4">
      <c r="A2" s="31" t="s">
        <v>98</v>
      </c>
      <c r="B2" s="31"/>
      <c r="C2" s="31"/>
      <c r="D2" s="31"/>
    </row>
    <row r="3" customHeight="1" spans="1:4">
      <c r="A3" s="32" t="s">
        <v>2</v>
      </c>
      <c r="D3" s="48" t="s">
        <v>3</v>
      </c>
    </row>
    <row r="4" customHeight="1" spans="1:4">
      <c r="A4" s="60" t="s">
        <v>99</v>
      </c>
      <c r="B4" s="60"/>
      <c r="C4" s="60" t="s">
        <v>100</v>
      </c>
      <c r="D4" s="60"/>
    </row>
    <row r="5" customHeight="1" spans="1:4">
      <c r="A5" s="60" t="s">
        <v>101</v>
      </c>
      <c r="B5" s="60" t="s">
        <v>102</v>
      </c>
      <c r="C5" s="60" t="s">
        <v>101</v>
      </c>
      <c r="D5" s="60" t="s">
        <v>102</v>
      </c>
    </row>
    <row r="6" ht="20.1" customHeight="1" spans="1:4">
      <c r="A6" s="56" t="s">
        <v>13</v>
      </c>
      <c r="B6" s="58">
        <v>3705521.7</v>
      </c>
      <c r="C6" s="61" t="s">
        <v>14</v>
      </c>
      <c r="D6" s="40"/>
    </row>
    <row r="7" ht="20.1" customHeight="1" spans="1:4">
      <c r="A7" s="56" t="s">
        <v>15</v>
      </c>
      <c r="B7" s="58"/>
      <c r="C7" s="61" t="s">
        <v>16</v>
      </c>
      <c r="D7" s="40"/>
    </row>
    <row r="8" ht="20.1" customHeight="1" spans="1:4">
      <c r="A8" s="62"/>
      <c r="B8" s="58"/>
      <c r="C8" s="61" t="s">
        <v>17</v>
      </c>
      <c r="D8" s="40"/>
    </row>
    <row r="9" ht="20.1" customHeight="1" spans="1:4">
      <c r="A9" s="62"/>
      <c r="B9" s="58"/>
      <c r="C9" s="61" t="s">
        <v>18</v>
      </c>
      <c r="D9" s="40"/>
    </row>
    <row r="10" ht="20.1" customHeight="1" spans="1:4">
      <c r="A10" s="62"/>
      <c r="B10" s="58"/>
      <c r="C10" s="61" t="s">
        <v>19</v>
      </c>
      <c r="D10" s="40"/>
    </row>
    <row r="11" ht="20.1" customHeight="1" spans="1:4">
      <c r="A11" s="62"/>
      <c r="B11" s="58"/>
      <c r="C11" s="61" t="s">
        <v>20</v>
      </c>
      <c r="D11" s="40"/>
    </row>
    <row r="12" ht="20.1" customHeight="1" spans="1:4">
      <c r="A12" s="62"/>
      <c r="B12" s="58"/>
      <c r="C12" s="61" t="s">
        <v>21</v>
      </c>
      <c r="D12" s="40"/>
    </row>
    <row r="13" ht="20.1" customHeight="1" spans="1:4">
      <c r="A13" s="62"/>
      <c r="B13" s="58"/>
      <c r="C13" s="61" t="s">
        <v>22</v>
      </c>
      <c r="D13" s="40">
        <v>315035.5</v>
      </c>
    </row>
    <row r="14" ht="20.1" customHeight="1" spans="1:4">
      <c r="A14" s="62"/>
      <c r="B14" s="58"/>
      <c r="C14" s="61" t="s">
        <v>23</v>
      </c>
      <c r="D14" s="40"/>
    </row>
    <row r="15" ht="20.1" customHeight="1" spans="1:4">
      <c r="A15" s="62"/>
      <c r="B15" s="58"/>
      <c r="C15" s="61" t="s">
        <v>24</v>
      </c>
      <c r="D15" s="40">
        <v>326656.7</v>
      </c>
    </row>
    <row r="16" ht="20.1" customHeight="1" spans="1:4">
      <c r="A16" s="62"/>
      <c r="B16" s="58"/>
      <c r="C16" s="61" t="s">
        <v>25</v>
      </c>
      <c r="D16" s="40"/>
    </row>
    <row r="17" ht="20.1" customHeight="1" spans="1:4">
      <c r="A17" s="62"/>
      <c r="B17" s="58"/>
      <c r="C17" s="61" t="s">
        <v>26</v>
      </c>
      <c r="D17" s="40"/>
    </row>
    <row r="18" ht="20.1" customHeight="1" spans="1:4">
      <c r="A18" s="62"/>
      <c r="B18" s="58"/>
      <c r="C18" s="61" t="s">
        <v>27</v>
      </c>
      <c r="D18" s="40">
        <v>2848755.1</v>
      </c>
    </row>
    <row r="19" ht="20.1" customHeight="1" spans="1:4">
      <c r="A19" s="62"/>
      <c r="B19" s="58"/>
      <c r="C19" s="61" t="s">
        <v>28</v>
      </c>
      <c r="D19" s="40"/>
    </row>
    <row r="20" ht="20.1" customHeight="1" spans="1:4">
      <c r="A20" s="62"/>
      <c r="B20" s="58"/>
      <c r="C20" s="61" t="s">
        <v>29</v>
      </c>
      <c r="D20" s="40"/>
    </row>
    <row r="21" ht="20.1" customHeight="1" spans="1:4">
      <c r="A21" s="62"/>
      <c r="B21" s="58"/>
      <c r="C21" s="61" t="s">
        <v>30</v>
      </c>
      <c r="D21" s="40"/>
    </row>
    <row r="22" ht="20.1" customHeight="1" spans="1:4">
      <c r="A22" s="62"/>
      <c r="B22" s="58"/>
      <c r="C22" s="61" t="s">
        <v>31</v>
      </c>
      <c r="D22" s="40"/>
    </row>
    <row r="23" ht="20.1" customHeight="1" spans="1:4">
      <c r="A23" s="63"/>
      <c r="B23" s="58"/>
      <c r="C23" s="61" t="s">
        <v>32</v>
      </c>
      <c r="D23" s="40"/>
    </row>
    <row r="24" ht="20.1" customHeight="1" spans="1:4">
      <c r="A24" s="63"/>
      <c r="B24" s="58"/>
      <c r="C24" s="61" t="s">
        <v>33</v>
      </c>
      <c r="D24" s="40"/>
    </row>
    <row r="25" ht="20.1" customHeight="1" spans="1:4">
      <c r="A25" s="63"/>
      <c r="B25" s="58"/>
      <c r="C25" s="61" t="s">
        <v>34</v>
      </c>
      <c r="D25" s="40">
        <v>215074.4</v>
      </c>
    </row>
    <row r="26" ht="20.1" customHeight="1" spans="1:4">
      <c r="A26" s="63"/>
      <c r="B26" s="58"/>
      <c r="C26" s="61" t="s">
        <v>35</v>
      </c>
      <c r="D26" s="40"/>
    </row>
    <row r="27" ht="20.1" customHeight="1" spans="1:4">
      <c r="A27" s="63"/>
      <c r="B27" s="58"/>
      <c r="C27" s="61" t="s">
        <v>36</v>
      </c>
      <c r="D27" s="40"/>
    </row>
    <row r="28" ht="20.1" customHeight="1" spans="1:4">
      <c r="A28" s="63"/>
      <c r="B28" s="58"/>
      <c r="C28" s="61" t="s">
        <v>37</v>
      </c>
      <c r="D28" s="40"/>
    </row>
    <row r="29" ht="20.1" customHeight="1" spans="1:4">
      <c r="A29" s="63"/>
      <c r="B29" s="58"/>
      <c r="C29" s="61" t="s">
        <v>38</v>
      </c>
      <c r="D29" s="40"/>
    </row>
    <row r="30" ht="20.1" customHeight="1" spans="1:4">
      <c r="A30" s="63"/>
      <c r="B30" s="58"/>
      <c r="C30" s="61" t="s">
        <v>39</v>
      </c>
      <c r="D30" s="40"/>
    </row>
    <row r="31" ht="20.1" customHeight="1" spans="1:4">
      <c r="A31" s="63"/>
      <c r="B31" s="58"/>
      <c r="C31" s="61" t="s">
        <v>40</v>
      </c>
      <c r="D31" s="40"/>
    </row>
    <row r="32" ht="20.1" customHeight="1" spans="1:4">
      <c r="A32" s="64"/>
      <c r="B32" s="58"/>
      <c r="C32" s="61" t="s">
        <v>41</v>
      </c>
      <c r="D32" s="40"/>
    </row>
    <row r="33" ht="20.1" customHeight="1" spans="1:4">
      <c r="A33" s="63"/>
      <c r="B33" s="58"/>
      <c r="C33" s="65"/>
      <c r="D33" s="40"/>
    </row>
    <row r="34" ht="20.1" customHeight="1" spans="1:4">
      <c r="A34" s="60" t="s">
        <v>103</v>
      </c>
      <c r="B34" s="40">
        <f>SUM(B7+B6)</f>
        <v>3705521.7</v>
      </c>
      <c r="C34" s="60" t="s">
        <v>104</v>
      </c>
      <c r="D34" s="40">
        <f>SUM(D6:D33)</f>
        <v>3705521.7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7" sqref="F7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105</v>
      </c>
    </row>
    <row r="2" ht="35.25" customHeight="1" spans="1:12">
      <c r="A2" s="50" t="s">
        <v>106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customHeight="1" spans="1:12">
      <c r="A3" s="32"/>
      <c r="L3" s="59" t="s">
        <v>3</v>
      </c>
    </row>
    <row r="4" s="49" customFormat="1" ht="17.25" customHeight="1" spans="1:12">
      <c r="A4" s="51" t="s">
        <v>107</v>
      </c>
      <c r="B4" s="52" t="s">
        <v>108</v>
      </c>
      <c r="C4" s="52" t="s">
        <v>109</v>
      </c>
      <c r="D4" s="52" t="s">
        <v>110</v>
      </c>
      <c r="E4" s="52" t="s">
        <v>111</v>
      </c>
      <c r="F4" s="52" t="s">
        <v>112</v>
      </c>
      <c r="G4" s="52" t="s">
        <v>113</v>
      </c>
      <c r="H4" s="52" t="s">
        <v>114</v>
      </c>
      <c r="I4" s="52" t="s">
        <v>115</v>
      </c>
      <c r="J4" s="52" t="s">
        <v>116</v>
      </c>
      <c r="K4" s="52" t="s">
        <v>117</v>
      </c>
      <c r="L4" s="52" t="s">
        <v>118</v>
      </c>
    </row>
    <row r="5" s="49" customFormat="1" ht="17.25" customHeight="1" spans="1:12">
      <c r="A5" s="53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="49" customFormat="1" ht="17.25" customHeight="1" spans="1:12">
      <c r="A6" s="54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ht="57" customHeight="1" spans="1:12">
      <c r="A7" s="55" t="s">
        <v>86</v>
      </c>
      <c r="B7" s="40">
        <f>E7</f>
        <v>3705521.7</v>
      </c>
      <c r="C7" s="56"/>
      <c r="D7" s="56"/>
      <c r="E7" s="57">
        <f>F7+G7</f>
        <v>3705521.7</v>
      </c>
      <c r="F7" s="58">
        <v>3705521.7</v>
      </c>
      <c r="G7" s="58"/>
      <c r="H7" s="56"/>
      <c r="I7" s="56"/>
      <c r="J7" s="56"/>
      <c r="K7" s="56"/>
      <c r="L7" s="5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workbookViewId="0">
      <selection activeCell="F10" sqref="F10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</cols>
  <sheetData>
    <row r="1" customHeight="1" spans="1:1">
      <c r="A1" t="s">
        <v>119</v>
      </c>
    </row>
    <row r="2" ht="31.5" customHeight="1" spans="1:9">
      <c r="A2" s="31" t="s">
        <v>120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85</v>
      </c>
      <c r="B3" s="33" t="s">
        <v>86</v>
      </c>
      <c r="C3" s="33"/>
      <c r="I3" s="48" t="s">
        <v>3</v>
      </c>
    </row>
    <row r="4" s="30" customFormat="1" customHeight="1" spans="1:9">
      <c r="A4" s="34" t="s">
        <v>46</v>
      </c>
      <c r="B4" s="34"/>
      <c r="C4" s="35" t="s">
        <v>8</v>
      </c>
      <c r="D4" s="36" t="s">
        <v>51</v>
      </c>
      <c r="E4" s="37"/>
      <c r="F4" s="37"/>
      <c r="G4" s="35" t="s">
        <v>52</v>
      </c>
      <c r="H4" s="35"/>
      <c r="I4" s="35"/>
    </row>
    <row r="5" s="30" customFormat="1" ht="36.75" customHeight="1" spans="1:9">
      <c r="A5" s="34" t="s">
        <v>48</v>
      </c>
      <c r="B5" s="34" t="s">
        <v>49</v>
      </c>
      <c r="C5" s="35"/>
      <c r="D5" s="35" t="s">
        <v>50</v>
      </c>
      <c r="E5" s="38" t="s">
        <v>64</v>
      </c>
      <c r="F5" s="38" t="s">
        <v>65</v>
      </c>
      <c r="G5" s="35" t="s">
        <v>50</v>
      </c>
      <c r="H5" s="35" t="s">
        <v>121</v>
      </c>
      <c r="I5" s="35" t="s">
        <v>122</v>
      </c>
    </row>
    <row r="6" customHeight="1" spans="1:9">
      <c r="A6" s="39">
        <v>2080505</v>
      </c>
      <c r="B6" s="39" t="s">
        <v>53</v>
      </c>
      <c r="C6" s="40">
        <f>D6+G6</f>
        <v>277511.5</v>
      </c>
      <c r="D6" s="40">
        <f>E6+F6</f>
        <v>277511.5</v>
      </c>
      <c r="E6" s="41">
        <v>277511.5</v>
      </c>
      <c r="F6" s="40"/>
      <c r="G6" s="40">
        <f>H6+I6</f>
        <v>0</v>
      </c>
      <c r="H6" s="40"/>
      <c r="I6" s="40"/>
    </row>
    <row r="7" customHeight="1" spans="1:9">
      <c r="A7" s="39">
        <v>2080899</v>
      </c>
      <c r="B7" s="39" t="s">
        <v>54</v>
      </c>
      <c r="C7" s="40">
        <f t="shared" ref="C7:C15" si="0">D7+G7</f>
        <v>37524</v>
      </c>
      <c r="D7" s="40">
        <f t="shared" ref="D7:D15" si="1">E7+F7</f>
        <v>37524</v>
      </c>
      <c r="E7" s="41">
        <v>37524</v>
      </c>
      <c r="F7" s="40"/>
      <c r="G7" s="40">
        <f t="shared" ref="G7:G16" si="2">H7+I7</f>
        <v>0</v>
      </c>
      <c r="H7" s="40"/>
      <c r="I7" s="40"/>
    </row>
    <row r="8" customHeight="1" spans="1:9">
      <c r="A8" s="39">
        <v>2101102</v>
      </c>
      <c r="B8" s="39" t="s">
        <v>55</v>
      </c>
      <c r="C8" s="42">
        <f t="shared" si="0"/>
        <v>147428</v>
      </c>
      <c r="D8" s="42">
        <f t="shared" si="1"/>
        <v>147428</v>
      </c>
      <c r="E8" s="41">
        <v>147428</v>
      </c>
      <c r="F8" s="40"/>
      <c r="G8" s="40"/>
      <c r="H8" s="40"/>
      <c r="I8" s="40"/>
    </row>
    <row r="9" customHeight="1" spans="1:9">
      <c r="A9" s="39">
        <v>2101103</v>
      </c>
      <c r="B9" s="39" t="s">
        <v>56</v>
      </c>
      <c r="C9" s="40">
        <f t="shared" si="0"/>
        <v>179228.7</v>
      </c>
      <c r="D9" s="40">
        <f t="shared" si="1"/>
        <v>179228.7</v>
      </c>
      <c r="E9" s="41">
        <v>179228.7</v>
      </c>
      <c r="F9" s="40"/>
      <c r="G9" s="40">
        <f t="shared" si="2"/>
        <v>0</v>
      </c>
      <c r="H9" s="40"/>
      <c r="I9" s="40"/>
    </row>
    <row r="10" customHeight="1" spans="1:9">
      <c r="A10" s="39">
        <v>2130104</v>
      </c>
      <c r="B10" s="39" t="s">
        <v>57</v>
      </c>
      <c r="C10" s="40">
        <f t="shared" si="0"/>
        <v>2048755.1</v>
      </c>
      <c r="D10" s="40">
        <f t="shared" si="1"/>
        <v>2048755.1</v>
      </c>
      <c r="E10" s="43">
        <v>1915339.3</v>
      </c>
      <c r="F10" s="42">
        <v>133415.8</v>
      </c>
      <c r="G10" s="40">
        <f t="shared" si="2"/>
        <v>0</v>
      </c>
      <c r="H10" s="40"/>
      <c r="I10" s="40"/>
    </row>
    <row r="11" customHeight="1" spans="1:9">
      <c r="A11" s="44">
        <v>2130199</v>
      </c>
      <c r="B11" s="45" t="s">
        <v>58</v>
      </c>
      <c r="C11" s="40">
        <f t="shared" si="0"/>
        <v>800000</v>
      </c>
      <c r="D11" s="40">
        <f t="shared" si="1"/>
        <v>0</v>
      </c>
      <c r="E11" s="43"/>
      <c r="F11" s="40"/>
      <c r="G11" s="40">
        <f t="shared" si="2"/>
        <v>800000</v>
      </c>
      <c r="H11" s="42">
        <v>800000</v>
      </c>
      <c r="I11" s="40"/>
    </row>
    <row r="12" customHeight="1" spans="1:9">
      <c r="A12" s="39">
        <v>2210201</v>
      </c>
      <c r="B12" s="39" t="s">
        <v>59</v>
      </c>
      <c r="C12" s="40">
        <f t="shared" si="0"/>
        <v>215074.4</v>
      </c>
      <c r="D12" s="40">
        <f t="shared" si="1"/>
        <v>215074.4</v>
      </c>
      <c r="E12" s="41">
        <v>215074.4</v>
      </c>
      <c r="F12" s="40"/>
      <c r="G12" s="40">
        <f t="shared" si="2"/>
        <v>0</v>
      </c>
      <c r="H12" s="40"/>
      <c r="I12" s="40"/>
    </row>
    <row r="13" customHeight="1" spans="1:9">
      <c r="A13" s="39"/>
      <c r="B13" s="39"/>
      <c r="C13" s="40"/>
      <c r="D13" s="40"/>
      <c r="E13" s="41"/>
      <c r="F13" s="40"/>
      <c r="G13" s="40">
        <f t="shared" si="2"/>
        <v>0</v>
      </c>
      <c r="H13" s="40"/>
      <c r="I13" s="40"/>
    </row>
    <row r="14" customHeight="1" spans="1:9">
      <c r="A14" s="38" t="s">
        <v>8</v>
      </c>
      <c r="B14" s="38"/>
      <c r="C14" s="40">
        <f>SUM(C6:C13)</f>
        <v>3705521.7</v>
      </c>
      <c r="D14" s="40">
        <f t="shared" ref="D14:I14" si="3">SUM(D6:D13)</f>
        <v>2905521.7</v>
      </c>
      <c r="E14" s="40">
        <f t="shared" si="3"/>
        <v>2772105.9</v>
      </c>
      <c r="F14" s="40">
        <f t="shared" si="3"/>
        <v>133415.8</v>
      </c>
      <c r="G14" s="40">
        <f t="shared" si="3"/>
        <v>800000</v>
      </c>
      <c r="H14" s="40">
        <f t="shared" si="3"/>
        <v>800000</v>
      </c>
      <c r="I14" s="40">
        <f t="shared" si="3"/>
        <v>0</v>
      </c>
    </row>
    <row r="15" ht="32.25" customHeight="1" spans="1:9">
      <c r="A15" s="46"/>
      <c r="B15" s="46"/>
      <c r="C15" s="46"/>
      <c r="D15" s="46"/>
      <c r="E15" s="46"/>
      <c r="F15" s="46"/>
      <c r="G15" s="46"/>
      <c r="H15" s="46"/>
      <c r="I15" s="46"/>
    </row>
    <row r="16" ht="30.75" customHeight="1" spans="1:9">
      <c r="A16" s="47"/>
      <c r="B16" s="47"/>
      <c r="C16" s="47"/>
      <c r="D16" s="47"/>
      <c r="E16" s="47"/>
      <c r="F16" s="47"/>
      <c r="G16" s="47"/>
      <c r="H16" s="47"/>
      <c r="I16" s="47"/>
    </row>
    <row r="17" customHeight="1" spans="7:7">
      <c r="G17" t="s">
        <v>123</v>
      </c>
    </row>
  </sheetData>
  <mergeCells count="9">
    <mergeCell ref="A2:I2"/>
    <mergeCell ref="B3:C3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2020-08-14T04:26:00Z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