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firstSheet="6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2" r:id="rId10"/>
    <sheet name="项目支出绩效信息表（空）" sheetId="11" r:id="rId11"/>
  </sheets>
  <definedNames>
    <definedName name="_xlnm.Print_Area" localSheetId="6">部门收支总表!$1:$34</definedName>
    <definedName name="_xlnm.Print_Titles" localSheetId="10">'项目支出绩效信息表（空）'!$1:$5</definedName>
    <definedName name="_xlnm.Print_Area" localSheetId="10">'项目支出绩效信息表（空）'!$A$1:$P$60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R203054.126-专题调研经费</t>
        </r>
      </text>
    </comment>
    <comment ref="B7" authorId="0">
      <text>
        <r>
          <rPr>
            <sz val="9"/>
            <rFont val="宋体"/>
            <charset val="134"/>
          </rPr>
          <t>126001-中国民主促进会海南省儋州市委员会本级</t>
        </r>
      </text>
    </comment>
    <comment ref="I7" authorId="0">
      <text>
        <r>
          <rPr>
            <sz val="9"/>
            <rFont val="宋体"/>
            <charset val="134"/>
          </rPr>
          <t>产出指标</t>
        </r>
      </text>
    </comment>
    <comment ref="J7" authorId="0">
      <text>
        <r>
          <rPr>
            <sz val="9"/>
            <rFont val="宋体"/>
            <charset val="134"/>
          </rPr>
          <t>成本指标</t>
        </r>
      </text>
    </comment>
    <comment ref="K7" authorId="0">
      <text>
        <r>
          <rPr>
            <sz val="9"/>
            <rFont val="宋体"/>
            <charset val="134"/>
          </rPr>
          <t>调研成本控制率</t>
        </r>
      </text>
    </comment>
    <comment ref="J8" authorId="0">
      <text>
        <r>
          <rPr>
            <sz val="9"/>
            <rFont val="宋体"/>
            <charset val="134"/>
          </rPr>
          <t>时效指标</t>
        </r>
      </text>
    </comment>
    <comment ref="K8" authorId="0">
      <text>
        <r>
          <rPr>
            <sz val="9"/>
            <rFont val="宋体"/>
            <charset val="134"/>
          </rPr>
          <t>完成准确率</t>
        </r>
      </text>
    </comment>
    <comment ref="J9" authorId="0">
      <text>
        <r>
          <rPr>
            <sz val="9"/>
            <rFont val="宋体"/>
            <charset val="134"/>
          </rPr>
          <t>数量指标</t>
        </r>
      </text>
    </comment>
    <comment ref="K9" authorId="0">
      <text>
        <r>
          <rPr>
            <sz val="9"/>
            <rFont val="宋体"/>
            <charset val="134"/>
          </rPr>
          <t>精品调研次数</t>
        </r>
      </text>
    </comment>
    <comment ref="J10" authorId="0">
      <text>
        <r>
          <rPr>
            <sz val="9"/>
            <rFont val="宋体"/>
            <charset val="134"/>
          </rPr>
          <t>质量指标</t>
        </r>
      </text>
    </comment>
    <comment ref="K10" authorId="0">
      <text>
        <r>
          <rPr>
            <sz val="9"/>
            <rFont val="宋体"/>
            <charset val="134"/>
          </rPr>
          <t>调研成功率</t>
        </r>
      </text>
    </comment>
    <comment ref="I11" authorId="0">
      <text>
        <r>
          <rPr>
            <sz val="9"/>
            <rFont val="宋体"/>
            <charset val="134"/>
          </rPr>
          <t>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服务对象满意度指标</t>
        </r>
      </text>
    </comment>
    <comment ref="K11" authorId="0">
      <text>
        <r>
          <rPr>
            <sz val="9"/>
            <rFont val="宋体"/>
            <charset val="134"/>
          </rPr>
          <t>服务对象满意度</t>
        </r>
      </text>
    </comment>
    <comment ref="I12" authorId="0">
      <text>
        <r>
          <rPr>
            <sz val="9"/>
            <rFont val="宋体"/>
            <charset val="134"/>
          </rPr>
          <t>效益指标</t>
        </r>
      </text>
    </comment>
    <comment ref="J12" authorId="0">
      <text>
        <r>
          <rPr>
            <sz val="9"/>
            <rFont val="宋体"/>
            <charset val="134"/>
          </rPr>
          <t>社会效益指标</t>
        </r>
      </text>
    </comment>
    <comment ref="K12" authorId="0">
      <text>
        <r>
          <rPr>
            <sz val="9"/>
            <rFont val="宋体"/>
            <charset val="134"/>
          </rPr>
          <t>形成调研报告份数</t>
        </r>
      </text>
    </comment>
    <comment ref="A13" authorId="0">
      <text>
        <r>
          <rPr>
            <sz val="9"/>
            <rFont val="宋体"/>
            <charset val="134"/>
          </rPr>
          <t>R203055.126-支部及专委会工作经费</t>
        </r>
      </text>
    </comment>
    <comment ref="B13" authorId="0">
      <text>
        <r>
          <rPr>
            <sz val="9"/>
            <rFont val="宋体"/>
            <charset val="134"/>
          </rPr>
          <t>126001-中国民主促进会海南省儋州市委员会本级</t>
        </r>
      </text>
    </comment>
    <comment ref="I13" authorId="0">
      <text>
        <r>
          <rPr>
            <sz val="9"/>
            <rFont val="宋体"/>
            <charset val="134"/>
          </rPr>
          <t>产出指标</t>
        </r>
      </text>
    </comment>
    <comment ref="J13" authorId="0">
      <text>
        <r>
          <rPr>
            <sz val="9"/>
            <rFont val="宋体"/>
            <charset val="134"/>
          </rPr>
          <t>成本指标</t>
        </r>
      </text>
    </comment>
    <comment ref="K13" authorId="0">
      <text>
        <r>
          <rPr>
            <sz val="9"/>
            <rFont val="宋体"/>
            <charset val="134"/>
          </rPr>
          <t>成本控制率</t>
        </r>
      </text>
    </comment>
    <comment ref="J14" authorId="0">
      <text>
        <r>
          <rPr>
            <sz val="9"/>
            <rFont val="宋体"/>
            <charset val="134"/>
          </rPr>
          <t>时效指标</t>
        </r>
      </text>
    </comment>
    <comment ref="K14" authorId="0">
      <text>
        <r>
          <rPr>
            <sz val="9"/>
            <rFont val="宋体"/>
            <charset val="134"/>
          </rPr>
          <t>会员对工作活动的积极参与性</t>
        </r>
      </text>
    </comment>
    <comment ref="J15" authorId="0">
      <text>
        <r>
          <rPr>
            <sz val="9"/>
            <rFont val="宋体"/>
            <charset val="134"/>
          </rPr>
          <t>数量指标</t>
        </r>
      </text>
    </comment>
    <comment ref="K15" authorId="0">
      <text>
        <r>
          <rPr>
            <sz val="9"/>
            <rFont val="宋体"/>
            <charset val="134"/>
          </rPr>
          <t>支部或专委会活动次数</t>
        </r>
      </text>
    </comment>
    <comment ref="J16" authorId="0">
      <text>
        <r>
          <rPr>
            <sz val="9"/>
            <rFont val="宋体"/>
            <charset val="134"/>
          </rPr>
          <t>质量指标</t>
        </r>
      </text>
    </comment>
    <comment ref="K16" authorId="0">
      <text>
        <r>
          <rPr>
            <sz val="9"/>
            <rFont val="宋体"/>
            <charset val="134"/>
          </rPr>
          <t>支部或专委会工作活动参与度</t>
        </r>
      </text>
    </comment>
    <comment ref="I17" authorId="0">
      <text>
        <r>
          <rPr>
            <sz val="9"/>
            <rFont val="宋体"/>
            <charset val="134"/>
          </rPr>
          <t>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服务对象满意度指标</t>
        </r>
      </text>
    </comment>
    <comment ref="K17" authorId="0">
      <text>
        <r>
          <rPr>
            <sz val="9"/>
            <rFont val="宋体"/>
            <charset val="134"/>
          </rPr>
          <t>服务对象满意程度</t>
        </r>
      </text>
    </comment>
    <comment ref="I18" authorId="0">
      <text>
        <r>
          <rPr>
            <sz val="9"/>
            <rFont val="宋体"/>
            <charset val="134"/>
          </rPr>
          <t>效益指标</t>
        </r>
      </text>
    </comment>
    <comment ref="J18" authorId="0">
      <text>
        <r>
          <rPr>
            <sz val="9"/>
            <rFont val="宋体"/>
            <charset val="134"/>
          </rPr>
          <t>社会效益指标</t>
        </r>
      </text>
    </comment>
    <comment ref="K18" authorId="0">
      <text>
        <r>
          <rPr>
            <sz val="9"/>
            <rFont val="宋体"/>
            <charset val="134"/>
          </rPr>
          <t>会员对于基层组织活动的积极参与</t>
        </r>
      </text>
    </comment>
    <comment ref="A19" authorId="0">
      <text>
        <r>
          <rPr>
            <sz val="9"/>
            <rFont val="宋体"/>
            <charset val="134"/>
          </rPr>
          <t>T204362.126-丹阳学校硬化路项目</t>
        </r>
      </text>
    </comment>
    <comment ref="B19" authorId="0">
      <text>
        <r>
          <rPr>
            <sz val="9"/>
            <rFont val="宋体"/>
            <charset val="134"/>
          </rPr>
          <t>126001-中国民主促进会海南省儋州市委员会本级</t>
        </r>
      </text>
    </comment>
    <comment ref="I19" authorId="0">
      <text>
        <r>
          <rPr>
            <sz val="9"/>
            <rFont val="宋体"/>
            <charset val="134"/>
          </rPr>
          <t>产出指标</t>
        </r>
      </text>
    </comment>
    <comment ref="J19" authorId="0">
      <text>
        <r>
          <rPr>
            <sz val="9"/>
            <rFont val="宋体"/>
            <charset val="134"/>
          </rPr>
          <t>成本指标</t>
        </r>
      </text>
    </comment>
    <comment ref="K19" authorId="0">
      <text>
        <r>
          <rPr>
            <sz val="9"/>
            <rFont val="宋体"/>
            <charset val="134"/>
          </rPr>
          <t>每平方米造价</t>
        </r>
      </text>
    </comment>
    <comment ref="J20" authorId="0">
      <text>
        <r>
          <rPr>
            <sz val="9"/>
            <rFont val="宋体"/>
            <charset val="134"/>
          </rPr>
          <t>时效指标</t>
        </r>
      </text>
    </comment>
    <comment ref="K20" authorId="0">
      <text>
        <r>
          <rPr>
            <sz val="9"/>
            <rFont val="宋体"/>
            <charset val="134"/>
          </rPr>
          <t>合同期完工率</t>
        </r>
      </text>
    </comment>
    <comment ref="J21" authorId="0">
      <text>
        <r>
          <rPr>
            <sz val="9"/>
            <rFont val="宋体"/>
            <charset val="134"/>
          </rPr>
          <t>数量指标</t>
        </r>
      </text>
    </comment>
    <comment ref="K21" authorId="0">
      <text>
        <r>
          <rPr>
            <sz val="9"/>
            <rFont val="宋体"/>
            <charset val="134"/>
          </rPr>
          <t>硬化路面面积</t>
        </r>
      </text>
    </comment>
    <comment ref="J22" authorId="0">
      <text>
        <r>
          <rPr>
            <sz val="9"/>
            <rFont val="宋体"/>
            <charset val="134"/>
          </rPr>
          <t>质量指标</t>
        </r>
      </text>
    </comment>
    <comment ref="K22" authorId="0">
      <text>
        <r>
          <rPr>
            <sz val="9"/>
            <rFont val="宋体"/>
            <charset val="134"/>
          </rPr>
          <t>路面硬化合格率</t>
        </r>
      </text>
    </comment>
    <comment ref="I23" authorId="0">
      <text>
        <r>
          <rPr>
            <sz val="9"/>
            <rFont val="宋体"/>
            <charset val="134"/>
          </rPr>
          <t>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服务对象满意度指标</t>
        </r>
      </text>
    </comment>
    <comment ref="K23" authorId="0">
      <text>
        <r>
          <rPr>
            <sz val="9"/>
            <rFont val="宋体"/>
            <charset val="134"/>
          </rPr>
          <t>学生及教师满意程度</t>
        </r>
      </text>
    </comment>
    <comment ref="I24" authorId="0">
      <text>
        <r>
          <rPr>
            <sz val="9"/>
            <rFont val="宋体"/>
            <charset val="134"/>
          </rPr>
          <t>效益指标</t>
        </r>
      </text>
    </comment>
    <comment ref="J24" authorId="0">
      <text>
        <r>
          <rPr>
            <sz val="9"/>
            <rFont val="宋体"/>
            <charset val="134"/>
          </rPr>
          <t>社会效益指标</t>
        </r>
      </text>
    </comment>
    <comment ref="K24" authorId="0">
      <text>
        <r>
          <rPr>
            <sz val="9"/>
            <rFont val="宋体"/>
            <charset val="134"/>
          </rPr>
          <t>保障正常使用</t>
        </r>
      </text>
    </comment>
    <comment ref="A25" authorId="0">
      <text>
        <r>
          <rPr>
            <sz val="9"/>
            <rFont val="宋体"/>
            <charset val="134"/>
          </rPr>
          <t>T205441.126-丹阳学校急需教育教学及安全管理设备</t>
        </r>
      </text>
    </comment>
    <comment ref="B25" authorId="0">
      <text>
        <r>
          <rPr>
            <sz val="9"/>
            <rFont val="宋体"/>
            <charset val="134"/>
          </rPr>
          <t>126001-中国民主促进会海南省儋州市委员会本级</t>
        </r>
      </text>
    </comment>
    <comment ref="I25" authorId="0">
      <text>
        <r>
          <rPr>
            <sz val="9"/>
            <rFont val="宋体"/>
            <charset val="134"/>
          </rPr>
          <t>产出指标</t>
        </r>
      </text>
    </comment>
    <comment ref="J25" authorId="0">
      <text>
        <r>
          <rPr>
            <sz val="9"/>
            <rFont val="宋体"/>
            <charset val="134"/>
          </rPr>
          <t>成本指标</t>
        </r>
      </text>
    </comment>
    <comment ref="K25" authorId="0">
      <text>
        <r>
          <rPr>
            <sz val="9"/>
            <rFont val="宋体"/>
            <charset val="134"/>
          </rPr>
          <t>设备成本控制率</t>
        </r>
      </text>
    </comment>
    <comment ref="J26" authorId="0">
      <text>
        <r>
          <rPr>
            <sz val="9"/>
            <rFont val="宋体"/>
            <charset val="134"/>
          </rPr>
          <t>时效指标</t>
        </r>
      </text>
    </comment>
    <comment ref="K26" authorId="0">
      <text>
        <r>
          <rPr>
            <sz val="9"/>
            <rFont val="宋体"/>
            <charset val="134"/>
          </rPr>
          <t>购买设备按时完成率</t>
        </r>
      </text>
    </comment>
    <comment ref="J27" authorId="0">
      <text>
        <r>
          <rPr>
            <sz val="9"/>
            <rFont val="宋体"/>
            <charset val="134"/>
          </rPr>
          <t>数量指标</t>
        </r>
      </text>
    </comment>
    <comment ref="K27" authorId="0">
      <text>
        <r>
          <rPr>
            <sz val="9"/>
            <rFont val="宋体"/>
            <charset val="134"/>
          </rPr>
          <t>购买设备数量准确率</t>
        </r>
      </text>
    </comment>
    <comment ref="J28" authorId="0">
      <text>
        <r>
          <rPr>
            <sz val="9"/>
            <rFont val="宋体"/>
            <charset val="134"/>
          </rPr>
          <t>质量指标</t>
        </r>
      </text>
    </comment>
    <comment ref="K28" authorId="0">
      <text>
        <r>
          <rPr>
            <sz val="9"/>
            <rFont val="宋体"/>
            <charset val="134"/>
          </rPr>
          <t>设备合格率</t>
        </r>
      </text>
    </comment>
    <comment ref="I29" authorId="0">
      <text>
        <r>
          <rPr>
            <sz val="9"/>
            <rFont val="宋体"/>
            <charset val="134"/>
          </rPr>
          <t>满意度指标</t>
        </r>
      </text>
    </comment>
    <comment ref="J29" authorId="0">
      <text>
        <r>
          <rPr>
            <sz val="9"/>
            <rFont val="宋体"/>
            <charset val="134"/>
          </rPr>
          <t>服务对象满意度指标</t>
        </r>
      </text>
    </comment>
    <comment ref="K29" authorId="0">
      <text>
        <r>
          <rPr>
            <sz val="9"/>
            <rFont val="宋体"/>
            <charset val="134"/>
          </rPr>
          <t>学生教师正常使用满意度</t>
        </r>
      </text>
    </comment>
    <comment ref="I30" authorId="0">
      <text>
        <r>
          <rPr>
            <sz val="9"/>
            <rFont val="宋体"/>
            <charset val="134"/>
          </rPr>
          <t>效益指标</t>
        </r>
      </text>
    </comment>
    <comment ref="J30" authorId="0">
      <text>
        <r>
          <rPr>
            <sz val="9"/>
            <rFont val="宋体"/>
            <charset val="134"/>
          </rPr>
          <t>社会效益指标</t>
        </r>
      </text>
    </comment>
    <comment ref="K30" authorId="0">
      <text>
        <r>
          <rPr>
            <sz val="9"/>
            <rFont val="宋体"/>
            <charset val="134"/>
          </rPr>
          <t>正常使用</t>
        </r>
      </text>
    </comment>
  </commentList>
</comments>
</file>

<file path=xl/sharedStrings.xml><?xml version="1.0" encoding="utf-8"?>
<sst xmlns="http://schemas.openxmlformats.org/spreadsheetml/2006/main" count="504" uniqueCount="217">
  <si>
    <t>附件1-1</t>
  </si>
  <si>
    <t>财政拨款收支总表</t>
  </si>
  <si>
    <t>部门：中国民主促进会海南省儋州市委员会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</si>
  <si>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</si>
  <si>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</si>
  <si>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</si>
  <si>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</si>
  <si>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</si>
  <si>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</si>
  <si>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</si>
  <si>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</si>
  <si>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</si>
  <si>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</si>
  <si>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</si>
  <si>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</si>
  <si>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</si>
  <si>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</si>
  <si>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</si>
  <si>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</si>
  <si>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</si>
  <si>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</si>
  <si>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</si>
  <si>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</si>
  <si>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</si>
  <si>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</si>
  <si>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</si>
  <si>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</si>
  <si>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</si>
  <si>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</si>
  <si>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</si>
  <si>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</si>
  <si>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</si>
  <si>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</si>
  <si>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</si>
  <si>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</si>
  <si>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</si>
  <si>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</si>
  <si>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</si>
  <si>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</si>
  <si>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</si>
  <si>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</si>
  <si>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</si>
  <si>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</si>
  <si>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</si>
  <si>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</si>
  <si>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</si>
  <si>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</si>
  <si>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</si>
  <si>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</si>
  <si>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</si>
  <si>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</si>
  <si>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</si>
  <si>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</si>
  <si>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</si>
  <si>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</si>
  <si>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</si>
  <si>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</si>
  <si>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</si>
  <si>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</si>
  <si>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行政运行</t>
  </si>
  <si>
    <t>一般行政管理事务</t>
  </si>
  <si>
    <t>参政议政</t>
  </si>
  <si>
    <t>其他民主党派及工商联事务支出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</si>
  <si>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</si>
  <si>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</si>
  <si>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</si>
  <si>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</si>
  <si>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</si>
  <si>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</si>
  <si>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</si>
  <si>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</si>
  <si>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</si>
  <si>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</si>
  <si>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</si>
  <si>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</si>
  <si>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</si>
  <si>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</si>
  <si>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</si>
  <si>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</si>
  <si>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</si>
  <si>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</si>
  <si>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</si>
  <si>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</si>
  <si>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</si>
  <si>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</si>
  <si>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</si>
  <si>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</si>
  <si>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</si>
  <si>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部门：</t>
  </si>
  <si>
    <t>中国民主促进会海南省儋州市委员会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</si>
  <si>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</si>
  <si>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</si>
  <si>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</si>
  <si>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</si>
  <si>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</si>
  <si>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</si>
  <si>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</si>
  <si>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</si>
  <si>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城市环境卫生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</si>
  <si>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</si>
  <si>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</si>
  <si>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</si>
  <si>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</si>
  <si>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</si>
  <si>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</si>
  <si>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</si>
  <si>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</si>
  <si>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</si>
  <si>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</si>
  <si>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</si>
  <si>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</si>
  <si>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</si>
  <si>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</si>
  <si>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</si>
  <si>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</si>
  <si>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</si>
  <si>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</si>
  <si>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</si>
  <si>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</si>
  <si>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</si>
  <si>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</si>
  <si>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</si>
  <si>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</si>
  <si>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附件1-9</t>
  </si>
  <si>
    <t>部门支出总表</t>
  </si>
  <si>
    <t>本级</t>
  </si>
  <si>
    <t>下级</t>
  </si>
  <si>
    <t>城乡社区环境卫生</t>
  </si>
  <si>
    <t>·</t>
  </si>
  <si>
    <t>附件1-10</t>
  </si>
  <si>
    <t xml:space="preserve">    </t>
  </si>
  <si>
    <t xml:space="preserve"> 项目支出绩效表</t>
  </si>
  <si>
    <t xml:space="preserve">  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</si>
  <si>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</si>
  <si>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</si>
  <si>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</si>
  <si>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</si>
  <si>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</si>
  <si>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</si>
  <si>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</si>
  <si>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</si>
  <si>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</si>
  <si>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</si>
  <si>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</si>
  <si>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</si>
  <si>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</si>
  <si>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</si>
  <si>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</si>
  <si>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</si>
  <si>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</si>
  <si>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</si>
  <si>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</si>
  <si>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R203054.126-专题调研经费</t>
  </si>
  <si>
    <t xml:space="preserve">  126001-中国民主促进会海南省儋州市委员会本级</t>
  </si>
  <si>
    <t xml:space="preserve">  开展2次以上专题调研</t>
  </si>
  <si>
    <t xml:space="preserve">  </t>
  </si>
  <si>
    <t xml:space="preserve">  产出指标</t>
  </si>
  <si>
    <t xml:space="preserve">  成本指标</t>
  </si>
  <si>
    <t xml:space="preserve">  调研成本控制率</t>
  </si>
  <si>
    <t xml:space="preserve">  ≥</t>
  </si>
  <si>
    <t xml:space="preserve">  90</t>
  </si>
  <si>
    <t xml:space="preserve">  %</t>
  </si>
  <si>
    <t xml:space="preserve">  15</t>
  </si>
  <si>
    <t xml:space="preserve">  正向指标</t>
  </si>
  <si>
    <t xml:space="preserve">  时效指标</t>
  </si>
  <si>
    <t xml:space="preserve">  完成准确率</t>
  </si>
  <si>
    <t xml:space="preserve">  ＝</t>
  </si>
  <si>
    <t xml:space="preserve">  100</t>
  </si>
  <si>
    <t xml:space="preserve">  数量指标</t>
  </si>
  <si>
    <t xml:space="preserve">  精品调研次数</t>
  </si>
  <si>
    <t xml:space="preserve">  2</t>
  </si>
  <si>
    <t xml:space="preserve">  次</t>
  </si>
  <si>
    <t xml:space="preserve">  质量指标</t>
  </si>
  <si>
    <t xml:space="preserve">  调研成功率</t>
  </si>
  <si>
    <t xml:space="preserve">  满意度指标</t>
  </si>
  <si>
    <t xml:space="preserve">  服务对象满意度指标</t>
  </si>
  <si>
    <t xml:space="preserve">  服务对象满意度</t>
  </si>
  <si>
    <t xml:space="preserve">  定性</t>
  </si>
  <si>
    <t xml:space="preserve">  好坏</t>
  </si>
  <si>
    <t xml:space="preserve">  效益指标</t>
  </si>
  <si>
    <t xml:space="preserve">  社会效益指标</t>
  </si>
  <si>
    <t xml:space="preserve">  形成调研报告份数</t>
  </si>
  <si>
    <t xml:space="preserve">  份</t>
  </si>
  <si>
    <t xml:space="preserve">  R203055.126-支部及专委会工作经费</t>
  </si>
  <si>
    <t xml:space="preserve">  用于支部及专委会工作及活动开展</t>
  </si>
  <si>
    <t xml:space="preserve">  成本控制率</t>
  </si>
  <si>
    <t xml:space="preserve">  95</t>
  </si>
  <si>
    <t xml:space="preserve">  会员对工作活动的积极参与性</t>
  </si>
  <si>
    <t xml:space="preserve">  ＞</t>
  </si>
  <si>
    <t xml:space="preserve">  支部或专委会活动次数</t>
  </si>
  <si>
    <t xml:space="preserve">  5</t>
  </si>
  <si>
    <t xml:space="preserve">  支部或专委会工作活动参与度</t>
  </si>
  <si>
    <t xml:space="preserve">  服务对象满意程度</t>
  </si>
  <si>
    <t xml:space="preserve">  会员对于基层组织活动的积极参与</t>
  </si>
  <si>
    <t xml:space="preserve">  T204362.126-丹阳学校硬化路项目</t>
  </si>
  <si>
    <t xml:space="preserve">  用于校园路面硬化</t>
  </si>
  <si>
    <t xml:space="preserve">  每平方米造价</t>
  </si>
  <si>
    <t xml:space="preserve">  400</t>
  </si>
  <si>
    <t xml:space="preserve">  元/平方米</t>
  </si>
  <si>
    <t xml:space="preserve">  合同期完工率</t>
  </si>
  <si>
    <t xml:space="preserve">  硬化路面面积</t>
  </si>
  <si>
    <t xml:space="preserve">  750</t>
  </si>
  <si>
    <t xml:space="preserve">  平方米</t>
  </si>
  <si>
    <t xml:space="preserve">  路面硬化合格率</t>
  </si>
  <si>
    <t xml:space="preserve">  学生及教师满意程度</t>
  </si>
  <si>
    <t xml:space="preserve">  保障正常使用</t>
  </si>
  <si>
    <t xml:space="preserve">  T205441.126-丹阳学校急需教育教学及安全管理设备</t>
  </si>
  <si>
    <t xml:space="preserve">  购买教育教学设备</t>
  </si>
  <si>
    <t xml:space="preserve">  购买安全管理设备</t>
  </si>
  <si>
    <t xml:space="preserve">  设备成本控制率</t>
  </si>
  <si>
    <t xml:space="preserve">  购买设备按时完成率</t>
  </si>
  <si>
    <t xml:space="preserve">  购买设备数量准确率</t>
  </si>
  <si>
    <t xml:space="preserve">  设备合格率</t>
  </si>
  <si>
    <t xml:space="preserve">  学生教师正常使用满意度</t>
  </si>
  <si>
    <t xml:space="preserve">  正常使用</t>
  </si>
  <si>
    <t>项目支出绩效表</t>
  </si>
  <si>
    <t>预算年度：2020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</si>
</sst>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  <numFmt numFmtId="177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1"/>
      <color indexed="16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5" borderId="18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0" borderId="0"/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top" wrapText="1" shrinkToFit="1"/>
    </xf>
    <xf numFmtId="49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left" vertical="top" wrapText="1" shrinkToFit="1"/>
    </xf>
    <xf numFmtId="49" fontId="2" fillId="2" borderId="3" xfId="0" applyNumberFormat="1" applyFont="1" applyFill="1" applyBorder="1" applyAlignment="1">
      <alignment horizontal="left" vertical="top" wrapText="1" shrinkToFit="1"/>
    </xf>
    <xf numFmtId="4" fontId="2" fillId="2" borderId="3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right" vertical="center" wrapText="1" shrinkToFit="1"/>
    </xf>
    <xf numFmtId="49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11" fillId="2" borderId="1" xfId="0" applyNumberFormat="1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10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6" fontId="16" fillId="0" borderId="12" xfId="0" applyNumberFormat="1" applyFont="1" applyFill="1" applyBorder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8" workbookViewId="0">
      <selection activeCell="B7" sqref="B7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48" t="s">
        <v>1</v>
      </c>
      <c r="B2" s="48"/>
      <c r="C2" s="48"/>
      <c r="D2" s="48"/>
      <c r="E2" s="48"/>
      <c r="F2" s="48"/>
    </row>
    <row r="3" ht="26.25" customHeight="1" spans="1:6">
      <c r="A3" s="49" t="s">
        <v>2</v>
      </c>
      <c r="B3" s="48"/>
      <c r="C3" s="48"/>
      <c r="D3" s="48"/>
      <c r="E3" s="48"/>
      <c r="F3" s="90" t="s">
        <v>3</v>
      </c>
    </row>
    <row r="4" customHeight="1" spans="1:6">
      <c r="A4" s="54" t="s">
        <v>4</v>
      </c>
      <c r="B4" s="54"/>
      <c r="C4" s="54" t="s">
        <v>5</v>
      </c>
      <c r="D4" s="54"/>
      <c r="E4" s="54"/>
      <c r="F4" s="54"/>
    </row>
    <row r="5" customHeight="1" spans="1:6">
      <c r="A5" s="54" t="s">
        <v>6</v>
      </c>
      <c r="B5" s="54" t="s">
        <v>7</v>
      </c>
      <c r="C5" s="54" t="s">
        <v>6</v>
      </c>
      <c r="D5" s="54" t="s">
        <v>8</v>
      </c>
      <c r="E5" s="54" t="s">
        <v>9</v>
      </c>
      <c r="F5" s="54" t="s">
        <v>10</v>
      </c>
    </row>
    <row r="6" customHeight="1" spans="1:6">
      <c r="A6" s="69" t="s">
        <v>11</v>
      </c>
      <c r="B6" s="56"/>
      <c r="C6" s="69" t="s">
        <v>12</v>
      </c>
      <c r="D6" s="56"/>
      <c r="E6" s="56"/>
      <c r="F6" s="56"/>
    </row>
    <row r="7" customHeight="1" spans="1:6">
      <c r="A7" s="69" t="s">
        <v>13</v>
      </c>
      <c r="B7" s="56">
        <v>971706.1</v>
      </c>
      <c r="C7" s="74" t="s">
        <v>14</v>
      </c>
      <c r="D7" s="56">
        <f t="shared" ref="D7:D18" si="0">E7+F7</f>
        <v>863955.3</v>
      </c>
      <c r="E7" s="56">
        <v>863955.3</v>
      </c>
      <c r="F7" s="56"/>
    </row>
    <row r="8" customHeight="1" spans="1:6">
      <c r="A8" s="69" t="s">
        <v>15</v>
      </c>
      <c r="B8" s="56">
        <v>0</v>
      </c>
      <c r="C8" s="74" t="s">
        <v>16</v>
      </c>
      <c r="D8" s="56">
        <f t="shared" si="0"/>
        <v>0</v>
      </c>
      <c r="E8" s="56"/>
      <c r="F8" s="56"/>
    </row>
    <row r="9" customHeight="1" spans="1:6">
      <c r="A9" s="69"/>
      <c r="B9" s="56"/>
      <c r="C9" s="74" t="s">
        <v>17</v>
      </c>
      <c r="D9" s="56">
        <f t="shared" si="0"/>
        <v>0</v>
      </c>
      <c r="E9" s="56"/>
      <c r="F9" s="56"/>
    </row>
    <row r="10" customHeight="1" spans="1:6">
      <c r="A10" s="69"/>
      <c r="B10" s="56"/>
      <c r="C10" s="74" t="s">
        <v>18</v>
      </c>
      <c r="D10" s="56">
        <f t="shared" si="0"/>
        <v>0</v>
      </c>
      <c r="E10" s="56"/>
      <c r="F10" s="56"/>
    </row>
    <row r="11" customHeight="1" spans="1:6">
      <c r="A11" s="69"/>
      <c r="B11" s="56"/>
      <c r="C11" s="74" t="s">
        <v>19</v>
      </c>
      <c r="D11" s="56">
        <f t="shared" si="0"/>
        <v>0</v>
      </c>
      <c r="E11" s="56"/>
      <c r="F11" s="56"/>
    </row>
    <row r="12" customHeight="1" spans="1:6">
      <c r="A12" s="69"/>
      <c r="B12" s="56"/>
      <c r="C12" s="74" t="s">
        <v>20</v>
      </c>
      <c r="D12" s="56">
        <f t="shared" si="0"/>
        <v>0</v>
      </c>
      <c r="E12" s="56"/>
      <c r="F12" s="56"/>
    </row>
    <row r="13" customHeight="1" spans="1:6">
      <c r="A13" s="69"/>
      <c r="B13" s="56"/>
      <c r="C13" s="74" t="s">
        <v>21</v>
      </c>
      <c r="D13" s="56">
        <f t="shared" si="0"/>
        <v>0</v>
      </c>
      <c r="E13" s="56"/>
      <c r="F13" s="56"/>
    </row>
    <row r="14" customHeight="1" spans="1:6">
      <c r="A14" s="69"/>
      <c r="B14" s="56"/>
      <c r="C14" s="74" t="s">
        <v>22</v>
      </c>
      <c r="D14" s="56">
        <f t="shared" si="0"/>
        <v>34341.3</v>
      </c>
      <c r="E14" s="56">
        <v>34341.3</v>
      </c>
      <c r="F14" s="56"/>
    </row>
    <row r="15" customHeight="1" spans="1:6">
      <c r="A15" s="69"/>
      <c r="B15" s="56"/>
      <c r="C15" s="74" t="s">
        <v>23</v>
      </c>
      <c r="D15" s="56">
        <f t="shared" si="0"/>
        <v>0</v>
      </c>
      <c r="E15" s="56"/>
      <c r="F15" s="56"/>
    </row>
    <row r="16" customHeight="1" spans="1:6">
      <c r="A16" s="69"/>
      <c r="B16" s="56"/>
      <c r="C16" s="74" t="s">
        <v>24</v>
      </c>
      <c r="D16" s="56">
        <f t="shared" si="0"/>
        <v>43319.1</v>
      </c>
      <c r="E16" s="56">
        <v>43319.1</v>
      </c>
      <c r="F16" s="56"/>
    </row>
    <row r="17" customHeight="1" spans="1:6">
      <c r="A17" s="69"/>
      <c r="B17" s="56"/>
      <c r="C17" s="74" t="s">
        <v>25</v>
      </c>
      <c r="D17" s="56">
        <f t="shared" si="0"/>
        <v>0</v>
      </c>
      <c r="E17" s="56"/>
      <c r="F17" s="56"/>
    </row>
    <row r="18" customHeight="1" spans="1:6">
      <c r="A18" s="69"/>
      <c r="B18" s="56"/>
      <c r="C18" s="74" t="s">
        <v>26</v>
      </c>
      <c r="D18" s="56">
        <f t="shared" si="0"/>
        <v>0</v>
      </c>
      <c r="E18" s="56"/>
      <c r="F18" s="56"/>
    </row>
    <row r="19" customHeight="1" spans="1:6">
      <c r="A19" s="69"/>
      <c r="B19" s="56"/>
      <c r="C19" s="74" t="s">
        <v>27</v>
      </c>
      <c r="D19" s="56">
        <f t="shared" ref="D19:D33" si="1">E19+F19</f>
        <v>0</v>
      </c>
      <c r="E19" s="56"/>
      <c r="F19" s="56"/>
    </row>
    <row r="20" customHeight="1" spans="1:6">
      <c r="A20" s="69"/>
      <c r="B20" s="56"/>
      <c r="C20" s="74" t="s">
        <v>28</v>
      </c>
      <c r="D20" s="56">
        <f t="shared" si="1"/>
        <v>0</v>
      </c>
      <c r="E20" s="56"/>
      <c r="F20" s="56"/>
    </row>
    <row r="21" customHeight="1" spans="1:6">
      <c r="A21" s="69"/>
      <c r="B21" s="56"/>
      <c r="C21" s="74" t="s">
        <v>29</v>
      </c>
      <c r="D21" s="56">
        <f t="shared" si="1"/>
        <v>0</v>
      </c>
      <c r="E21" s="56"/>
      <c r="F21" s="56"/>
    </row>
    <row r="22" customHeight="1" spans="1:6">
      <c r="A22" s="69"/>
      <c r="B22" s="56"/>
      <c r="C22" s="74" t="s">
        <v>30</v>
      </c>
      <c r="D22" s="56">
        <f t="shared" si="1"/>
        <v>0</v>
      </c>
      <c r="E22" s="56"/>
      <c r="F22" s="56"/>
    </row>
    <row r="23" customHeight="1" spans="1:6">
      <c r="A23" s="69"/>
      <c r="B23" s="56"/>
      <c r="C23" s="74" t="s">
        <v>31</v>
      </c>
      <c r="D23" s="56">
        <f t="shared" si="1"/>
        <v>0</v>
      </c>
      <c r="E23" s="56"/>
      <c r="F23" s="56"/>
    </row>
    <row r="24" customHeight="1" spans="1:6">
      <c r="A24" s="69"/>
      <c r="B24" s="56"/>
      <c r="C24" s="74" t="s">
        <v>32</v>
      </c>
      <c r="D24" s="56">
        <f t="shared" si="1"/>
        <v>0</v>
      </c>
      <c r="E24" s="56"/>
      <c r="F24" s="56"/>
    </row>
    <row r="25" customHeight="1" spans="1:6">
      <c r="A25" s="69"/>
      <c r="B25" s="56"/>
      <c r="C25" s="74" t="s">
        <v>33</v>
      </c>
      <c r="D25" s="56">
        <f t="shared" si="1"/>
        <v>0</v>
      </c>
      <c r="E25" s="56"/>
      <c r="F25" s="56"/>
    </row>
    <row r="26" customHeight="1" spans="1:6">
      <c r="A26" s="69"/>
      <c r="B26" s="56"/>
      <c r="C26" s="74" t="s">
        <v>34</v>
      </c>
      <c r="D26" s="56">
        <f t="shared" si="1"/>
        <v>30090.4</v>
      </c>
      <c r="E26" s="56">
        <v>30090.4</v>
      </c>
      <c r="F26" s="56"/>
    </row>
    <row r="27" customHeight="1" spans="1:6">
      <c r="A27" s="69"/>
      <c r="B27" s="56"/>
      <c r="C27" s="74" t="s">
        <v>35</v>
      </c>
      <c r="D27" s="56">
        <f t="shared" si="1"/>
        <v>0</v>
      </c>
      <c r="E27" s="56"/>
      <c r="F27" s="56"/>
    </row>
    <row r="28" customHeight="1" spans="1:6">
      <c r="A28" s="69"/>
      <c r="B28" s="56"/>
      <c r="C28" s="74" t="s">
        <v>36</v>
      </c>
      <c r="D28" s="56">
        <f t="shared" si="1"/>
        <v>0</v>
      </c>
      <c r="E28" s="56"/>
      <c r="F28" s="56"/>
    </row>
    <row r="29" customHeight="1" spans="1:6">
      <c r="A29" s="69"/>
      <c r="B29" s="56"/>
      <c r="C29" s="74" t="s">
        <v>37</v>
      </c>
      <c r="D29" s="56">
        <f t="shared" si="1"/>
        <v>0</v>
      </c>
      <c r="E29" s="56"/>
      <c r="F29" s="56"/>
    </row>
    <row r="30" customHeight="1" spans="1:6">
      <c r="A30" s="69"/>
      <c r="B30" s="56"/>
      <c r="C30" s="74" t="s">
        <v>38</v>
      </c>
      <c r="D30" s="56">
        <f t="shared" si="1"/>
        <v>0</v>
      </c>
      <c r="E30" s="56"/>
      <c r="F30" s="56"/>
    </row>
    <row r="31" customHeight="1" spans="1:6">
      <c r="A31" s="69"/>
      <c r="B31" s="56"/>
      <c r="C31" s="74" t="s">
        <v>39</v>
      </c>
      <c r="D31" s="56">
        <f t="shared" si="1"/>
        <v>0</v>
      </c>
      <c r="E31" s="56"/>
      <c r="F31" s="56"/>
    </row>
    <row r="32" customHeight="1" spans="1:6">
      <c r="A32" s="69"/>
      <c r="B32" s="56"/>
      <c r="C32" s="74" t="s">
        <v>40</v>
      </c>
      <c r="D32" s="56">
        <f t="shared" si="1"/>
        <v>0</v>
      </c>
      <c r="E32" s="56"/>
      <c r="F32" s="56"/>
    </row>
    <row r="33" ht="39" customHeight="1" spans="1:6">
      <c r="A33" s="69"/>
      <c r="B33" s="56"/>
      <c r="C33" s="74" t="s">
        <v>41</v>
      </c>
      <c r="D33" s="56">
        <f t="shared" si="1"/>
        <v>0</v>
      </c>
      <c r="E33" s="56"/>
      <c r="F33" s="56"/>
    </row>
    <row r="34" ht="53.1" customHeight="1" spans="1:6">
      <c r="A34" s="69" t="s">
        <v>42</v>
      </c>
      <c r="B34" s="56">
        <f>B7+B8</f>
        <v>971706.1</v>
      </c>
      <c r="C34" s="74" t="s">
        <v>43</v>
      </c>
      <c r="D34" s="56">
        <f t="shared" ref="B34:F34" si="2">SUM(D6:D33)</f>
        <v>971706.1</v>
      </c>
      <c r="E34" s="56">
        <f t="shared" si="2"/>
        <v>971706.1</v>
      </c>
      <c r="F34" s="56">
        <f t="shared" si="2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topLeftCell="B1" workbookViewId="0">
      <selection activeCell="C7" sqref="C7:C12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s="1" customFormat="1" ht="14.75" customHeight="1" spans="1:16">
      <c r="A1" s="23" t="s">
        <v>129</v>
      </c>
      <c r="B1" s="24"/>
      <c r="C1" s="25" t="s">
        <v>130</v>
      </c>
      <c r="D1" s="25" t="s">
        <v>130</v>
      </c>
      <c r="E1" s="25" t="s">
        <v>130</v>
      </c>
      <c r="F1" s="25" t="s">
        <v>130</v>
      </c>
      <c r="G1" s="25" t="s">
        <v>130</v>
      </c>
      <c r="H1" s="25" t="s">
        <v>130</v>
      </c>
      <c r="I1" s="25" t="s">
        <v>130</v>
      </c>
      <c r="J1" s="25" t="s">
        <v>130</v>
      </c>
      <c r="K1" s="39"/>
      <c r="L1" s="40"/>
      <c r="M1" s="40"/>
      <c r="N1" s="40"/>
      <c r="O1" s="40"/>
      <c r="P1" s="40"/>
    </row>
    <row r="2" s="1" customFormat="1" ht="24.55" customHeight="1" spans="1:16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41"/>
      <c r="M2" s="41"/>
      <c r="N2" s="41"/>
      <c r="O2" s="41"/>
      <c r="P2" s="41"/>
    </row>
    <row r="3" s="1" customFormat="1" ht="17.7" customHeight="1" spans="1:16">
      <c r="A3" s="27" t="s">
        <v>132</v>
      </c>
      <c r="B3" s="27"/>
      <c r="C3" s="28"/>
      <c r="D3" s="28"/>
      <c r="E3" s="28"/>
      <c r="F3" s="28"/>
      <c r="G3" s="28"/>
      <c r="H3" s="28"/>
      <c r="I3" s="28"/>
      <c r="J3" s="42" t="s">
        <v>133</v>
      </c>
      <c r="K3" s="43" t="s">
        <v>134</v>
      </c>
      <c r="L3" s="44"/>
      <c r="M3" s="44"/>
      <c r="N3" s="44"/>
      <c r="O3" s="44"/>
      <c r="P3" s="44"/>
    </row>
    <row r="4" s="1" customFormat="1" ht="19.65" customHeight="1" spans="1:16">
      <c r="A4" s="29" t="s">
        <v>135</v>
      </c>
      <c r="B4" s="29" t="s">
        <v>136</v>
      </c>
      <c r="C4" s="29" t="s">
        <v>7</v>
      </c>
      <c r="D4" s="29" t="s">
        <v>137</v>
      </c>
      <c r="E4" s="29"/>
      <c r="F4" s="29"/>
      <c r="G4" s="29"/>
      <c r="H4" s="29"/>
      <c r="I4" s="29" t="s">
        <v>138</v>
      </c>
      <c r="J4" s="29" t="s">
        <v>139</v>
      </c>
      <c r="K4" s="29" t="s">
        <v>140</v>
      </c>
      <c r="L4" s="29" t="s">
        <v>141</v>
      </c>
      <c r="M4" s="29" t="s">
        <v>142</v>
      </c>
      <c r="N4" s="29" t="s">
        <v>143</v>
      </c>
      <c r="O4" s="29" t="s">
        <v>144</v>
      </c>
      <c r="P4" s="29" t="s">
        <v>145</v>
      </c>
    </row>
    <row r="5" s="1" customFormat="1" ht="19.65" customHeight="1" spans="1:16">
      <c r="A5" s="29"/>
      <c r="B5" s="29"/>
      <c r="C5" s="29"/>
      <c r="D5" s="29" t="s">
        <v>146</v>
      </c>
      <c r="E5" s="29" t="s">
        <v>147</v>
      </c>
      <c r="F5" s="29" t="s">
        <v>148</v>
      </c>
      <c r="G5" s="29" t="s">
        <v>149</v>
      </c>
      <c r="H5" s="29" t="s">
        <v>150</v>
      </c>
      <c r="I5" s="29"/>
      <c r="J5" s="29"/>
      <c r="K5" s="29"/>
      <c r="L5" s="29"/>
      <c r="M5" s="29"/>
      <c r="N5" s="29"/>
      <c r="O5" s="29"/>
      <c r="P5" s="29"/>
    </row>
    <row r="6" s="1" customFormat="1" ht="19.65" customHeight="1" spans="1:16">
      <c r="A6" s="30" t="s">
        <v>151</v>
      </c>
      <c r="B6" s="31"/>
      <c r="C6" s="32">
        <v>370000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="1" customFormat="1" ht="19.65" customHeight="1" spans="1:16">
      <c r="A7" s="34" t="s">
        <v>152</v>
      </c>
      <c r="B7" s="35" t="s">
        <v>153</v>
      </c>
      <c r="C7" s="36">
        <v>30000</v>
      </c>
      <c r="D7" s="37" t="s">
        <v>154</v>
      </c>
      <c r="E7" s="38" t="s">
        <v>155</v>
      </c>
      <c r="F7" s="38" t="s">
        <v>155</v>
      </c>
      <c r="G7" s="38" t="s">
        <v>155</v>
      </c>
      <c r="H7" s="38" t="s">
        <v>155</v>
      </c>
      <c r="I7" s="37" t="s">
        <v>156</v>
      </c>
      <c r="J7" s="37" t="s">
        <v>157</v>
      </c>
      <c r="K7" s="37" t="s">
        <v>158</v>
      </c>
      <c r="L7" s="45" t="s">
        <v>159</v>
      </c>
      <c r="M7" s="45" t="s">
        <v>160</v>
      </c>
      <c r="N7" s="45" t="s">
        <v>161</v>
      </c>
      <c r="O7" s="45" t="s">
        <v>162</v>
      </c>
      <c r="P7" s="45" t="s">
        <v>163</v>
      </c>
    </row>
    <row r="8" s="1" customFormat="1" ht="19.65" customHeight="1" spans="1:16">
      <c r="A8" s="34"/>
      <c r="B8" s="35"/>
      <c r="C8" s="36"/>
      <c r="D8" s="37"/>
      <c r="E8" s="38"/>
      <c r="F8" s="38"/>
      <c r="G8" s="38"/>
      <c r="H8" s="38"/>
      <c r="I8" s="37"/>
      <c r="J8" s="37" t="s">
        <v>164</v>
      </c>
      <c r="K8" s="37" t="s">
        <v>165</v>
      </c>
      <c r="L8" s="45" t="s">
        <v>166</v>
      </c>
      <c r="M8" s="45" t="s">
        <v>167</v>
      </c>
      <c r="N8" s="45" t="s">
        <v>161</v>
      </c>
      <c r="O8" s="45" t="s">
        <v>162</v>
      </c>
      <c r="P8" s="45" t="s">
        <v>163</v>
      </c>
    </row>
    <row r="9" s="1" customFormat="1" ht="19.65" customHeight="1" spans="1:16">
      <c r="A9" s="34"/>
      <c r="B9" s="35"/>
      <c r="C9" s="36"/>
      <c r="D9" s="37"/>
      <c r="E9" s="38"/>
      <c r="F9" s="38"/>
      <c r="G9" s="38"/>
      <c r="H9" s="38"/>
      <c r="I9" s="37"/>
      <c r="J9" s="37" t="s">
        <v>168</v>
      </c>
      <c r="K9" s="37" t="s">
        <v>169</v>
      </c>
      <c r="L9" s="45" t="s">
        <v>159</v>
      </c>
      <c r="M9" s="45" t="s">
        <v>170</v>
      </c>
      <c r="N9" s="45" t="s">
        <v>171</v>
      </c>
      <c r="O9" s="45" t="s">
        <v>162</v>
      </c>
      <c r="P9" s="45" t="s">
        <v>163</v>
      </c>
    </row>
    <row r="10" s="1" customFormat="1" ht="19.65" customHeight="1" spans="1:16">
      <c r="A10" s="34"/>
      <c r="B10" s="35"/>
      <c r="C10" s="36"/>
      <c r="D10" s="37"/>
      <c r="E10" s="38"/>
      <c r="F10" s="38"/>
      <c r="G10" s="38"/>
      <c r="H10" s="38"/>
      <c r="I10" s="37"/>
      <c r="J10" s="37" t="s">
        <v>172</v>
      </c>
      <c r="K10" s="37" t="s">
        <v>173</v>
      </c>
      <c r="L10" s="45" t="s">
        <v>166</v>
      </c>
      <c r="M10" s="45" t="s">
        <v>167</v>
      </c>
      <c r="N10" s="45" t="s">
        <v>161</v>
      </c>
      <c r="O10" s="45" t="s">
        <v>162</v>
      </c>
      <c r="P10" s="45" t="s">
        <v>163</v>
      </c>
    </row>
    <row r="11" s="1" customFormat="1" ht="31.4" customHeight="1" spans="1:16">
      <c r="A11" s="34"/>
      <c r="B11" s="35"/>
      <c r="C11" s="36"/>
      <c r="D11" s="37"/>
      <c r="E11" s="38"/>
      <c r="F11" s="38"/>
      <c r="G11" s="38"/>
      <c r="H11" s="38"/>
      <c r="I11" s="37" t="s">
        <v>174</v>
      </c>
      <c r="J11" s="37" t="s">
        <v>175</v>
      </c>
      <c r="K11" s="37" t="s">
        <v>176</v>
      </c>
      <c r="L11" s="45" t="s">
        <v>177</v>
      </c>
      <c r="M11" s="45" t="s">
        <v>178</v>
      </c>
      <c r="N11" s="45" t="s">
        <v>171</v>
      </c>
      <c r="O11" s="45" t="s">
        <v>162</v>
      </c>
      <c r="P11" s="45" t="s">
        <v>163</v>
      </c>
    </row>
    <row r="12" s="1" customFormat="1" ht="19.65" customHeight="1" spans="1:16">
      <c r="A12" s="34"/>
      <c r="B12" s="35"/>
      <c r="C12" s="36"/>
      <c r="D12" s="37"/>
      <c r="E12" s="38"/>
      <c r="F12" s="38"/>
      <c r="G12" s="38"/>
      <c r="H12" s="38"/>
      <c r="I12" s="37" t="s">
        <v>179</v>
      </c>
      <c r="J12" s="37" t="s">
        <v>180</v>
      </c>
      <c r="K12" s="37" t="s">
        <v>181</v>
      </c>
      <c r="L12" s="45" t="s">
        <v>159</v>
      </c>
      <c r="M12" s="45" t="s">
        <v>170</v>
      </c>
      <c r="N12" s="45" t="s">
        <v>182</v>
      </c>
      <c r="O12" s="45" t="s">
        <v>162</v>
      </c>
      <c r="P12" s="45" t="s">
        <v>163</v>
      </c>
    </row>
    <row r="13" s="1" customFormat="1" ht="19.65" customHeight="1" spans="1:16">
      <c r="A13" s="34" t="s">
        <v>183</v>
      </c>
      <c r="B13" s="35" t="s">
        <v>153</v>
      </c>
      <c r="C13" s="36">
        <v>40000</v>
      </c>
      <c r="D13" s="37" t="s">
        <v>184</v>
      </c>
      <c r="E13" s="38" t="s">
        <v>155</v>
      </c>
      <c r="F13" s="38" t="s">
        <v>155</v>
      </c>
      <c r="G13" s="38" t="s">
        <v>155</v>
      </c>
      <c r="H13" s="38" t="s">
        <v>155</v>
      </c>
      <c r="I13" s="37" t="s">
        <v>156</v>
      </c>
      <c r="J13" s="37" t="s">
        <v>157</v>
      </c>
      <c r="K13" s="37" t="s">
        <v>185</v>
      </c>
      <c r="L13" s="45" t="s">
        <v>159</v>
      </c>
      <c r="M13" s="45" t="s">
        <v>186</v>
      </c>
      <c r="N13" s="45" t="s">
        <v>161</v>
      </c>
      <c r="O13" s="45" t="s">
        <v>162</v>
      </c>
      <c r="P13" s="45" t="s">
        <v>163</v>
      </c>
    </row>
    <row r="14" s="1" customFormat="1" ht="19.65" customHeight="1" spans="1:16">
      <c r="A14" s="34"/>
      <c r="B14" s="35"/>
      <c r="C14" s="36"/>
      <c r="D14" s="37"/>
      <c r="E14" s="38"/>
      <c r="F14" s="38"/>
      <c r="G14" s="38"/>
      <c r="H14" s="38"/>
      <c r="I14" s="37"/>
      <c r="J14" s="37" t="s">
        <v>164</v>
      </c>
      <c r="K14" s="37" t="s">
        <v>187</v>
      </c>
      <c r="L14" s="45" t="s">
        <v>188</v>
      </c>
      <c r="M14" s="45" t="s">
        <v>160</v>
      </c>
      <c r="N14" s="45" t="s">
        <v>161</v>
      </c>
      <c r="O14" s="45" t="s">
        <v>162</v>
      </c>
      <c r="P14" s="45" t="s">
        <v>163</v>
      </c>
    </row>
    <row r="15" s="1" customFormat="1" ht="19.65" customHeight="1" spans="1:16">
      <c r="A15" s="34"/>
      <c r="B15" s="35"/>
      <c r="C15" s="36"/>
      <c r="D15" s="37"/>
      <c r="E15" s="38"/>
      <c r="F15" s="38"/>
      <c r="G15" s="38"/>
      <c r="H15" s="38"/>
      <c r="I15" s="37"/>
      <c r="J15" s="37" t="s">
        <v>168</v>
      </c>
      <c r="K15" s="37" t="s">
        <v>189</v>
      </c>
      <c r="L15" s="45" t="s">
        <v>188</v>
      </c>
      <c r="M15" s="45" t="s">
        <v>190</v>
      </c>
      <c r="N15" s="45" t="s">
        <v>171</v>
      </c>
      <c r="O15" s="45" t="s">
        <v>162</v>
      </c>
      <c r="P15" s="45" t="s">
        <v>163</v>
      </c>
    </row>
    <row r="16" s="1" customFormat="1" ht="19.65" customHeight="1" spans="1:16">
      <c r="A16" s="34"/>
      <c r="B16" s="35"/>
      <c r="C16" s="36"/>
      <c r="D16" s="37"/>
      <c r="E16" s="38"/>
      <c r="F16" s="38"/>
      <c r="G16" s="38"/>
      <c r="H16" s="38"/>
      <c r="I16" s="37"/>
      <c r="J16" s="37" t="s">
        <v>172</v>
      </c>
      <c r="K16" s="37" t="s">
        <v>191</v>
      </c>
      <c r="L16" s="45" t="s">
        <v>188</v>
      </c>
      <c r="M16" s="45" t="s">
        <v>186</v>
      </c>
      <c r="N16" s="45" t="s">
        <v>161</v>
      </c>
      <c r="O16" s="45" t="s">
        <v>162</v>
      </c>
      <c r="P16" s="45" t="s">
        <v>163</v>
      </c>
    </row>
    <row r="17" s="1" customFormat="1" ht="31.4" customHeight="1" spans="1:16">
      <c r="A17" s="34"/>
      <c r="B17" s="35"/>
      <c r="C17" s="36"/>
      <c r="D17" s="37"/>
      <c r="E17" s="38"/>
      <c r="F17" s="38"/>
      <c r="G17" s="38"/>
      <c r="H17" s="38"/>
      <c r="I17" s="37" t="s">
        <v>174</v>
      </c>
      <c r="J17" s="37" t="s">
        <v>175</v>
      </c>
      <c r="K17" s="37" t="s">
        <v>192</v>
      </c>
      <c r="L17" s="45" t="s">
        <v>177</v>
      </c>
      <c r="M17" s="45" t="s">
        <v>178</v>
      </c>
      <c r="N17" s="46" t="s">
        <v>155</v>
      </c>
      <c r="O17" s="45" t="s">
        <v>162</v>
      </c>
      <c r="P17" s="45" t="s">
        <v>163</v>
      </c>
    </row>
    <row r="18" s="1" customFormat="1" ht="19.65" customHeight="1" spans="1:16">
      <c r="A18" s="34"/>
      <c r="B18" s="35"/>
      <c r="C18" s="36"/>
      <c r="D18" s="37"/>
      <c r="E18" s="38"/>
      <c r="F18" s="38"/>
      <c r="G18" s="38"/>
      <c r="H18" s="38"/>
      <c r="I18" s="37" t="s">
        <v>179</v>
      </c>
      <c r="J18" s="37" t="s">
        <v>180</v>
      </c>
      <c r="K18" s="37" t="s">
        <v>193</v>
      </c>
      <c r="L18" s="45" t="s">
        <v>177</v>
      </c>
      <c r="M18" s="45" t="s">
        <v>178</v>
      </c>
      <c r="N18" s="46" t="s">
        <v>155</v>
      </c>
      <c r="O18" s="45" t="s">
        <v>162</v>
      </c>
      <c r="P18" s="45" t="s">
        <v>163</v>
      </c>
    </row>
    <row r="19" s="1" customFormat="1" ht="19.65" customHeight="1" spans="1:16">
      <c r="A19" s="34" t="s">
        <v>194</v>
      </c>
      <c r="B19" s="35" t="s">
        <v>153</v>
      </c>
      <c r="C19" s="36">
        <v>100000</v>
      </c>
      <c r="D19" s="37" t="s">
        <v>195</v>
      </c>
      <c r="E19" s="38" t="s">
        <v>155</v>
      </c>
      <c r="F19" s="38" t="s">
        <v>155</v>
      </c>
      <c r="G19" s="38" t="s">
        <v>155</v>
      </c>
      <c r="H19" s="38" t="s">
        <v>155</v>
      </c>
      <c r="I19" s="37" t="s">
        <v>156</v>
      </c>
      <c r="J19" s="37" t="s">
        <v>157</v>
      </c>
      <c r="K19" s="37" t="s">
        <v>196</v>
      </c>
      <c r="L19" s="45" t="s">
        <v>166</v>
      </c>
      <c r="M19" s="45" t="s">
        <v>197</v>
      </c>
      <c r="N19" s="45" t="s">
        <v>198</v>
      </c>
      <c r="O19" s="45" t="s">
        <v>162</v>
      </c>
      <c r="P19" s="45" t="s">
        <v>163</v>
      </c>
    </row>
    <row r="20" s="1" customFormat="1" ht="19.65" customHeight="1" spans="1:16">
      <c r="A20" s="34"/>
      <c r="B20" s="35"/>
      <c r="C20" s="36"/>
      <c r="D20" s="37"/>
      <c r="E20" s="38"/>
      <c r="F20" s="38"/>
      <c r="G20" s="38"/>
      <c r="H20" s="38"/>
      <c r="I20" s="37"/>
      <c r="J20" s="37" t="s">
        <v>164</v>
      </c>
      <c r="K20" s="37" t="s">
        <v>199</v>
      </c>
      <c r="L20" s="45" t="s">
        <v>159</v>
      </c>
      <c r="M20" s="45" t="s">
        <v>186</v>
      </c>
      <c r="N20" s="45" t="s">
        <v>161</v>
      </c>
      <c r="O20" s="45" t="s">
        <v>162</v>
      </c>
      <c r="P20" s="45" t="s">
        <v>163</v>
      </c>
    </row>
    <row r="21" s="1" customFormat="1" ht="19.65" customHeight="1" spans="1:16">
      <c r="A21" s="34"/>
      <c r="B21" s="35"/>
      <c r="C21" s="36"/>
      <c r="D21" s="37"/>
      <c r="E21" s="38"/>
      <c r="F21" s="38"/>
      <c r="G21" s="38"/>
      <c r="H21" s="38"/>
      <c r="I21" s="37"/>
      <c r="J21" s="37" t="s">
        <v>168</v>
      </c>
      <c r="K21" s="37" t="s">
        <v>200</v>
      </c>
      <c r="L21" s="45" t="s">
        <v>166</v>
      </c>
      <c r="M21" s="45" t="s">
        <v>201</v>
      </c>
      <c r="N21" s="45" t="s">
        <v>202</v>
      </c>
      <c r="O21" s="45" t="s">
        <v>162</v>
      </c>
      <c r="P21" s="45" t="s">
        <v>163</v>
      </c>
    </row>
    <row r="22" s="1" customFormat="1" ht="19.65" customHeight="1" spans="1:16">
      <c r="A22" s="34"/>
      <c r="B22" s="35"/>
      <c r="C22" s="36"/>
      <c r="D22" s="37"/>
      <c r="E22" s="38"/>
      <c r="F22" s="38"/>
      <c r="G22" s="38"/>
      <c r="H22" s="38"/>
      <c r="I22" s="37"/>
      <c r="J22" s="37" t="s">
        <v>172</v>
      </c>
      <c r="K22" s="37" t="s">
        <v>203</v>
      </c>
      <c r="L22" s="45" t="s">
        <v>166</v>
      </c>
      <c r="M22" s="45" t="s">
        <v>167</v>
      </c>
      <c r="N22" s="45" t="s">
        <v>161</v>
      </c>
      <c r="O22" s="45" t="s">
        <v>162</v>
      </c>
      <c r="P22" s="45" t="s">
        <v>163</v>
      </c>
    </row>
    <row r="23" s="1" customFormat="1" ht="31.4" customHeight="1" spans="1:16">
      <c r="A23" s="34"/>
      <c r="B23" s="35"/>
      <c r="C23" s="36"/>
      <c r="D23" s="37"/>
      <c r="E23" s="38"/>
      <c r="F23" s="38"/>
      <c r="G23" s="38"/>
      <c r="H23" s="38"/>
      <c r="I23" s="37" t="s">
        <v>174</v>
      </c>
      <c r="J23" s="37" t="s">
        <v>175</v>
      </c>
      <c r="K23" s="37" t="s">
        <v>204</v>
      </c>
      <c r="L23" s="45" t="s">
        <v>177</v>
      </c>
      <c r="M23" s="45" t="s">
        <v>178</v>
      </c>
      <c r="N23" s="46" t="s">
        <v>155</v>
      </c>
      <c r="O23" s="45" t="s">
        <v>162</v>
      </c>
      <c r="P23" s="45" t="s">
        <v>163</v>
      </c>
    </row>
    <row r="24" s="1" customFormat="1" ht="19.65" customHeight="1" spans="1:16">
      <c r="A24" s="34"/>
      <c r="B24" s="35"/>
      <c r="C24" s="36"/>
      <c r="D24" s="37"/>
      <c r="E24" s="38"/>
      <c r="F24" s="38"/>
      <c r="G24" s="38"/>
      <c r="H24" s="38"/>
      <c r="I24" s="37" t="s">
        <v>179</v>
      </c>
      <c r="J24" s="37" t="s">
        <v>180</v>
      </c>
      <c r="K24" s="37" t="s">
        <v>205</v>
      </c>
      <c r="L24" s="45" t="s">
        <v>177</v>
      </c>
      <c r="M24" s="45" t="s">
        <v>178</v>
      </c>
      <c r="N24" s="46" t="s">
        <v>155</v>
      </c>
      <c r="O24" s="45" t="s">
        <v>162</v>
      </c>
      <c r="P24" s="45" t="s">
        <v>163</v>
      </c>
    </row>
    <row r="25" s="1" customFormat="1" ht="19.65" customHeight="1" spans="1:16">
      <c r="A25" s="34" t="s">
        <v>206</v>
      </c>
      <c r="B25" s="35" t="s">
        <v>153</v>
      </c>
      <c r="C25" s="36">
        <v>200000</v>
      </c>
      <c r="D25" s="37" t="s">
        <v>207</v>
      </c>
      <c r="E25" s="37" t="s">
        <v>208</v>
      </c>
      <c r="F25" s="38" t="s">
        <v>155</v>
      </c>
      <c r="G25" s="38" t="s">
        <v>155</v>
      </c>
      <c r="H25" s="38" t="s">
        <v>155</v>
      </c>
      <c r="I25" s="37" t="s">
        <v>156</v>
      </c>
      <c r="J25" s="37" t="s">
        <v>157</v>
      </c>
      <c r="K25" s="37" t="s">
        <v>209</v>
      </c>
      <c r="L25" s="45" t="s">
        <v>166</v>
      </c>
      <c r="M25" s="45" t="s">
        <v>167</v>
      </c>
      <c r="N25" s="45" t="s">
        <v>161</v>
      </c>
      <c r="O25" s="45" t="s">
        <v>162</v>
      </c>
      <c r="P25" s="45" t="s">
        <v>163</v>
      </c>
    </row>
    <row r="26" s="1" customFormat="1" ht="19.65" customHeight="1" spans="1:16">
      <c r="A26" s="34"/>
      <c r="B26" s="35"/>
      <c r="C26" s="36"/>
      <c r="D26" s="37"/>
      <c r="E26" s="37"/>
      <c r="F26" s="38"/>
      <c r="G26" s="38"/>
      <c r="H26" s="38"/>
      <c r="I26" s="37"/>
      <c r="J26" s="37" t="s">
        <v>164</v>
      </c>
      <c r="K26" s="37" t="s">
        <v>210</v>
      </c>
      <c r="L26" s="45" t="s">
        <v>159</v>
      </c>
      <c r="M26" s="45" t="s">
        <v>160</v>
      </c>
      <c r="N26" s="45" t="s">
        <v>161</v>
      </c>
      <c r="O26" s="45" t="s">
        <v>162</v>
      </c>
      <c r="P26" s="45" t="s">
        <v>163</v>
      </c>
    </row>
    <row r="27" s="1" customFormat="1" ht="19.65" customHeight="1" spans="1:16">
      <c r="A27" s="34"/>
      <c r="B27" s="35"/>
      <c r="C27" s="36"/>
      <c r="D27" s="37"/>
      <c r="E27" s="37"/>
      <c r="F27" s="38"/>
      <c r="G27" s="38"/>
      <c r="H27" s="38"/>
      <c r="I27" s="37"/>
      <c r="J27" s="37" t="s">
        <v>168</v>
      </c>
      <c r="K27" s="37" t="s">
        <v>211</v>
      </c>
      <c r="L27" s="45" t="s">
        <v>166</v>
      </c>
      <c r="M27" s="45" t="s">
        <v>167</v>
      </c>
      <c r="N27" s="45" t="s">
        <v>161</v>
      </c>
      <c r="O27" s="45" t="s">
        <v>162</v>
      </c>
      <c r="P27" s="45" t="s">
        <v>163</v>
      </c>
    </row>
    <row r="28" s="1" customFormat="1" ht="19.65" customHeight="1" spans="1:16">
      <c r="A28" s="34"/>
      <c r="B28" s="35"/>
      <c r="C28" s="36"/>
      <c r="D28" s="37"/>
      <c r="E28" s="37"/>
      <c r="F28" s="38"/>
      <c r="G28" s="38"/>
      <c r="H28" s="38"/>
      <c r="I28" s="37"/>
      <c r="J28" s="37" t="s">
        <v>172</v>
      </c>
      <c r="K28" s="37" t="s">
        <v>212</v>
      </c>
      <c r="L28" s="45" t="s">
        <v>166</v>
      </c>
      <c r="M28" s="45" t="s">
        <v>167</v>
      </c>
      <c r="N28" s="45" t="s">
        <v>161</v>
      </c>
      <c r="O28" s="45" t="s">
        <v>162</v>
      </c>
      <c r="P28" s="45" t="s">
        <v>163</v>
      </c>
    </row>
    <row r="29" s="1" customFormat="1" ht="31.4" customHeight="1" spans="1:16">
      <c r="A29" s="34"/>
      <c r="B29" s="35"/>
      <c r="C29" s="36"/>
      <c r="D29" s="37"/>
      <c r="E29" s="37"/>
      <c r="F29" s="38"/>
      <c r="G29" s="38"/>
      <c r="H29" s="38"/>
      <c r="I29" s="37" t="s">
        <v>174</v>
      </c>
      <c r="J29" s="37" t="s">
        <v>175</v>
      </c>
      <c r="K29" s="37" t="s">
        <v>213</v>
      </c>
      <c r="L29" s="45" t="s">
        <v>177</v>
      </c>
      <c r="M29" s="45" t="s">
        <v>178</v>
      </c>
      <c r="N29" s="46" t="s">
        <v>155</v>
      </c>
      <c r="O29" s="45" t="s">
        <v>162</v>
      </c>
      <c r="P29" s="45" t="s">
        <v>163</v>
      </c>
    </row>
    <row r="30" s="1" customFormat="1" ht="19.65" customHeight="1" spans="1:16">
      <c r="A30" s="34"/>
      <c r="B30" s="35"/>
      <c r="C30" s="36"/>
      <c r="D30" s="37"/>
      <c r="E30" s="37"/>
      <c r="F30" s="38"/>
      <c r="G30" s="38"/>
      <c r="H30" s="38"/>
      <c r="I30" s="37" t="s">
        <v>179</v>
      </c>
      <c r="J30" s="37" t="s">
        <v>180</v>
      </c>
      <c r="K30" s="37" t="s">
        <v>214</v>
      </c>
      <c r="L30" s="45" t="s">
        <v>177</v>
      </c>
      <c r="M30" s="45" t="s">
        <v>178</v>
      </c>
      <c r="N30" s="46" t="s">
        <v>155</v>
      </c>
      <c r="O30" s="45" t="s">
        <v>162</v>
      </c>
      <c r="P30" s="45" t="s">
        <v>163</v>
      </c>
    </row>
  </sheetData>
  <mergeCells count="49">
    <mergeCell ref="A2:K2"/>
    <mergeCell ref="D4:H4"/>
    <mergeCell ref="A4:A5"/>
    <mergeCell ref="A7:A12"/>
    <mergeCell ref="A13:A18"/>
    <mergeCell ref="A19:A24"/>
    <mergeCell ref="A25:A30"/>
    <mergeCell ref="B4:B5"/>
    <mergeCell ref="B7:B12"/>
    <mergeCell ref="B13:B18"/>
    <mergeCell ref="B19:B24"/>
    <mergeCell ref="B25:B30"/>
    <mergeCell ref="C4:C5"/>
    <mergeCell ref="C7:C12"/>
    <mergeCell ref="C13:C18"/>
    <mergeCell ref="C19:C24"/>
    <mergeCell ref="C25:C30"/>
    <mergeCell ref="D7:D12"/>
    <mergeCell ref="D13:D18"/>
    <mergeCell ref="D19:D24"/>
    <mergeCell ref="D25:D30"/>
    <mergeCell ref="E7:E12"/>
    <mergeCell ref="E13:E18"/>
    <mergeCell ref="E19:E24"/>
    <mergeCell ref="E25:E30"/>
    <mergeCell ref="F7:F12"/>
    <mergeCell ref="F13:F18"/>
    <mergeCell ref="F19:F24"/>
    <mergeCell ref="F25:F30"/>
    <mergeCell ref="G7:G12"/>
    <mergeCell ref="G13:G18"/>
    <mergeCell ref="G19:G24"/>
    <mergeCell ref="G25:G30"/>
    <mergeCell ref="H7:H12"/>
    <mergeCell ref="H13:H18"/>
    <mergeCell ref="H19:H24"/>
    <mergeCell ref="H25:H30"/>
    <mergeCell ref="I4:I5"/>
    <mergeCell ref="I7:I10"/>
    <mergeCell ref="I13:I16"/>
    <mergeCell ref="I19:I22"/>
    <mergeCell ref="I25:I28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workbookViewId="0">
      <pane ySplit="5" topLeftCell="A6" activePane="bottomLeft" state="frozen"/>
      <selection/>
      <selection pane="bottomLeft" activeCell="I12" sqref="I12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t="s">
        <v>129</v>
      </c>
      <c r="B1" s="2"/>
      <c r="C1" s="3"/>
      <c r="D1" s="3"/>
      <c r="E1" s="3"/>
      <c r="F1" s="3"/>
      <c r="G1" s="3"/>
      <c r="H1" s="3"/>
      <c r="I1" s="3"/>
      <c r="J1" s="3"/>
      <c r="K1" s="15"/>
      <c r="L1" s="16"/>
      <c r="M1" s="16"/>
      <c r="N1" s="16"/>
      <c r="O1" s="16"/>
      <c r="P1" s="16"/>
    </row>
    <row r="2" ht="24.55" customHeight="1" spans="1:16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</row>
    <row r="3" ht="17.7" customHeight="1" spans="1:16">
      <c r="A3" s="5" t="s">
        <v>216</v>
      </c>
      <c r="B3" s="5"/>
      <c r="C3" s="6"/>
      <c r="D3" s="6"/>
      <c r="E3" s="6"/>
      <c r="F3" s="6"/>
      <c r="G3" s="6"/>
      <c r="H3" s="6"/>
      <c r="I3" s="6"/>
      <c r="J3" s="18" t="s">
        <v>133</v>
      </c>
      <c r="K3" s="19" t="s">
        <v>134</v>
      </c>
      <c r="L3" s="20"/>
      <c r="M3" s="20"/>
      <c r="N3" s="20"/>
      <c r="O3" s="20"/>
      <c r="P3" s="20"/>
    </row>
    <row r="4" ht="19.65" customHeight="1" spans="1:16">
      <c r="A4" s="7" t="s">
        <v>135</v>
      </c>
      <c r="B4" s="7" t="s">
        <v>136</v>
      </c>
      <c r="C4" s="7" t="s">
        <v>7</v>
      </c>
      <c r="D4" s="7" t="s">
        <v>137</v>
      </c>
      <c r="E4" s="7"/>
      <c r="F4" s="7"/>
      <c r="G4" s="7"/>
      <c r="H4" s="7"/>
      <c r="I4" s="7" t="s">
        <v>138</v>
      </c>
      <c r="J4" s="7" t="s">
        <v>139</v>
      </c>
      <c r="K4" s="7" t="s">
        <v>140</v>
      </c>
      <c r="L4" s="7" t="s">
        <v>141</v>
      </c>
      <c r="M4" s="7" t="s">
        <v>142</v>
      </c>
      <c r="N4" s="7" t="s">
        <v>143</v>
      </c>
      <c r="O4" s="7" t="s">
        <v>144</v>
      </c>
      <c r="P4" s="7" t="s">
        <v>145</v>
      </c>
    </row>
    <row r="5" ht="19.65" customHeight="1" spans="1:16">
      <c r="A5" s="7"/>
      <c r="B5" s="7"/>
      <c r="C5" s="7"/>
      <c r="D5" s="7" t="s">
        <v>146</v>
      </c>
      <c r="E5" s="7" t="s">
        <v>147</v>
      </c>
      <c r="F5" s="7" t="s">
        <v>148</v>
      </c>
      <c r="G5" s="7" t="s">
        <v>149</v>
      </c>
      <c r="H5" s="7" t="s">
        <v>150</v>
      </c>
      <c r="I5" s="7"/>
      <c r="J5" s="7"/>
      <c r="K5" s="7"/>
      <c r="L5" s="7"/>
      <c r="M5" s="7"/>
      <c r="N5" s="7"/>
      <c r="O5" s="7"/>
      <c r="P5" s="7"/>
    </row>
    <row r="6" ht="19.65" customHeight="1" spans="1:16">
      <c r="A6" s="7" t="s">
        <v>151</v>
      </c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9.65" customHeight="1" spans="1:16">
      <c r="A7" s="11"/>
      <c r="B7" s="12"/>
      <c r="C7" s="13"/>
      <c r="D7" s="14"/>
      <c r="E7" s="14"/>
      <c r="F7" s="14"/>
      <c r="G7" s="14"/>
      <c r="H7" s="14"/>
      <c r="I7" s="14"/>
      <c r="J7" s="14"/>
      <c r="K7" s="14"/>
      <c r="L7" s="21"/>
      <c r="M7" s="22"/>
      <c r="N7" s="21"/>
      <c r="O7" s="22"/>
      <c r="P7" s="21"/>
    </row>
    <row r="8" ht="19.65" customHeight="1" spans="1:16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21"/>
      <c r="M8" s="22"/>
      <c r="N8" s="21"/>
      <c r="O8" s="22"/>
      <c r="P8" s="21"/>
    </row>
    <row r="9" ht="19.65" customHeight="1" spans="1:16">
      <c r="A9" s="11"/>
      <c r="B9" s="12"/>
      <c r="C9" s="13"/>
      <c r="D9" s="14"/>
      <c r="E9" s="14"/>
      <c r="F9" s="14"/>
      <c r="G9" s="14"/>
      <c r="H9" s="14"/>
      <c r="I9" s="14"/>
      <c r="J9" s="14"/>
      <c r="K9" s="14"/>
      <c r="L9" s="21"/>
      <c r="M9" s="22"/>
      <c r="N9" s="21"/>
      <c r="O9" s="22"/>
      <c r="P9" s="21"/>
    </row>
    <row r="10" ht="19.65" customHeight="1" spans="1:16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21"/>
      <c r="M10" s="22"/>
      <c r="N10" s="21"/>
      <c r="O10" s="22"/>
      <c r="P10" s="21"/>
    </row>
    <row r="11" ht="31.4" customHeight="1" spans="1:16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21"/>
      <c r="M11" s="22"/>
      <c r="N11" s="21"/>
      <c r="O11" s="22"/>
      <c r="P11" s="21"/>
    </row>
    <row r="12" ht="19.65" customHeight="1" spans="1:16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21"/>
      <c r="M12" s="22"/>
      <c r="N12" s="21"/>
      <c r="O12" s="22"/>
      <c r="P12" s="21"/>
    </row>
    <row r="13" ht="19.65" customHeight="1" spans="1:16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21"/>
      <c r="M13" s="22"/>
      <c r="N13" s="21"/>
      <c r="O13" s="22"/>
      <c r="P13" s="21"/>
    </row>
    <row r="14" ht="19.65" customHeight="1" spans="1:16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21"/>
      <c r="M14" s="22"/>
      <c r="N14" s="21"/>
      <c r="O14" s="22"/>
      <c r="P14" s="21"/>
    </row>
    <row r="15" ht="19.65" customHeight="1" spans="1:16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21"/>
      <c r="M15" s="22"/>
      <c r="N15" s="21"/>
      <c r="O15" s="22"/>
      <c r="P15" s="21"/>
    </row>
    <row r="16" ht="19.65" customHeight="1" spans="1:16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21"/>
      <c r="M16" s="22"/>
      <c r="N16" s="21"/>
      <c r="O16" s="22"/>
      <c r="P16" s="21"/>
    </row>
    <row r="17" ht="31.4" customHeight="1" spans="1:16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21"/>
      <c r="M17" s="22"/>
      <c r="N17" s="21"/>
      <c r="O17" s="22"/>
      <c r="P17" s="21"/>
    </row>
    <row r="18" ht="19.65" customHeight="1" spans="1:16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21"/>
      <c r="M18" s="22"/>
      <c r="N18" s="21"/>
      <c r="O18" s="22"/>
      <c r="P18" s="21"/>
    </row>
    <row r="19" ht="19.65" customHeight="1" spans="1:16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21"/>
      <c r="M19" s="22"/>
      <c r="N19" s="21"/>
      <c r="O19" s="22"/>
      <c r="P19" s="21"/>
    </row>
    <row r="20" ht="19.65" customHeight="1" spans="1:16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21"/>
      <c r="M20" s="22"/>
      <c r="N20" s="21"/>
      <c r="O20" s="22"/>
      <c r="P20" s="21"/>
    </row>
    <row r="21" ht="19.65" customHeight="1" spans="1:16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21"/>
      <c r="M21" s="22"/>
      <c r="N21" s="21"/>
      <c r="O21" s="22"/>
      <c r="P21" s="21"/>
    </row>
    <row r="22" ht="19.65" customHeight="1" spans="1:16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21"/>
      <c r="M22" s="22"/>
      <c r="N22" s="21"/>
      <c r="O22" s="22"/>
      <c r="P22" s="21"/>
    </row>
    <row r="23" ht="31.4" customHeight="1" spans="1:16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21"/>
      <c r="M23" s="22"/>
      <c r="N23" s="21"/>
      <c r="O23" s="22"/>
      <c r="P23" s="21"/>
    </row>
    <row r="24" ht="19.65" customHeight="1" spans="1:16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21"/>
      <c r="M24" s="22"/>
      <c r="N24" s="21"/>
      <c r="O24" s="22"/>
      <c r="P24" s="21"/>
    </row>
    <row r="25" ht="19.65" customHeight="1" spans="1:16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21"/>
      <c r="M25" s="22"/>
      <c r="N25" s="21"/>
      <c r="O25" s="22"/>
      <c r="P25" s="21"/>
    </row>
    <row r="26" ht="19.65" customHeight="1" spans="1:16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21"/>
      <c r="M26" s="22"/>
      <c r="N26" s="21"/>
      <c r="O26" s="22"/>
      <c r="P26" s="21"/>
    </row>
    <row r="27" ht="19.65" customHeight="1" spans="1:16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21"/>
      <c r="M27" s="22"/>
      <c r="N27" s="21"/>
      <c r="O27" s="22"/>
      <c r="P27" s="21"/>
    </row>
    <row r="28" ht="19.65" customHeight="1" spans="1:16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21"/>
      <c r="M28" s="22"/>
      <c r="N28" s="21"/>
      <c r="O28" s="22"/>
      <c r="P28" s="21"/>
    </row>
    <row r="29" ht="31.4" customHeight="1" spans="1:16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21"/>
      <c r="M29" s="22"/>
      <c r="N29" s="21"/>
      <c r="O29" s="22"/>
      <c r="P29" s="21"/>
    </row>
    <row r="30" ht="19.65" customHeight="1" spans="1:16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21"/>
      <c r="M30" s="22"/>
      <c r="N30" s="21"/>
      <c r="O30" s="22"/>
      <c r="P30" s="21"/>
    </row>
    <row r="31" ht="19.65" customHeight="1" spans="1:16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21"/>
      <c r="M31" s="22"/>
      <c r="N31" s="21"/>
      <c r="O31" s="22"/>
      <c r="P31" s="21"/>
    </row>
    <row r="32" ht="19.65" customHeight="1" spans="1:16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21"/>
      <c r="M32" s="22"/>
      <c r="N32" s="21"/>
      <c r="O32" s="22"/>
      <c r="P32" s="21"/>
    </row>
    <row r="33" ht="19.65" customHeight="1" spans="1:16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21"/>
      <c r="M33" s="22"/>
      <c r="N33" s="21"/>
      <c r="O33" s="22"/>
      <c r="P33" s="21"/>
    </row>
    <row r="34" ht="19.65" customHeight="1" spans="1:16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21"/>
      <c r="M34" s="22"/>
      <c r="N34" s="21"/>
      <c r="O34" s="22"/>
      <c r="P34" s="21"/>
    </row>
    <row r="35" ht="31.4" customHeight="1" spans="1:16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21"/>
      <c r="M35" s="22"/>
      <c r="N35" s="21"/>
      <c r="O35" s="22"/>
      <c r="P35" s="21"/>
    </row>
    <row r="36" ht="19.65" customHeight="1" spans="1:16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21"/>
      <c r="M36" s="22"/>
      <c r="N36" s="21"/>
      <c r="O36" s="22"/>
      <c r="P36" s="21"/>
    </row>
    <row r="37" ht="19.65" customHeight="1" spans="1:16">
      <c r="A37" s="11"/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21"/>
      <c r="M37" s="22"/>
      <c r="N37" s="21"/>
      <c r="O37" s="22"/>
      <c r="P37" s="21"/>
    </row>
    <row r="38" ht="19.65" customHeight="1" spans="1:16">
      <c r="A38" s="11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21"/>
      <c r="M38" s="22"/>
      <c r="N38" s="21"/>
      <c r="O38" s="22"/>
      <c r="P38" s="21"/>
    </row>
    <row r="39" ht="19.65" customHeight="1" spans="1:16">
      <c r="A39" s="11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21"/>
      <c r="M39" s="22"/>
      <c r="N39" s="21"/>
      <c r="O39" s="22"/>
      <c r="P39" s="21"/>
    </row>
    <row r="40" ht="19.65" customHeight="1" spans="1:16">
      <c r="A40" s="11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21"/>
      <c r="M40" s="22"/>
      <c r="N40" s="21"/>
      <c r="O40" s="22"/>
      <c r="P40" s="21"/>
    </row>
    <row r="41" ht="31.4" customHeight="1" spans="1:16">
      <c r="A41" s="11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21"/>
      <c r="M41" s="22"/>
      <c r="N41" s="21"/>
      <c r="O41" s="22"/>
      <c r="P41" s="21"/>
    </row>
    <row r="42" ht="19.65" customHeight="1" spans="1:16">
      <c r="A42" s="11"/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21"/>
      <c r="M42" s="22"/>
      <c r="N42" s="21"/>
      <c r="O42" s="22"/>
      <c r="P42" s="21"/>
    </row>
    <row r="43" ht="19.65" customHeight="1" spans="1:16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21"/>
      <c r="M43" s="22"/>
      <c r="N43" s="21"/>
      <c r="O43" s="22"/>
      <c r="P43" s="21"/>
    </row>
    <row r="44" ht="19.65" customHeight="1" spans="1:16">
      <c r="A44" s="11"/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21"/>
      <c r="M44" s="22"/>
      <c r="N44" s="21"/>
      <c r="O44" s="22"/>
      <c r="P44" s="21"/>
    </row>
    <row r="45" ht="19.65" customHeight="1" spans="1:16">
      <c r="A45" s="11"/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21"/>
      <c r="M45" s="22"/>
      <c r="N45" s="21"/>
      <c r="O45" s="22"/>
      <c r="P45" s="21"/>
    </row>
    <row r="46" ht="19.65" customHeight="1" spans="1:16">
      <c r="A46" s="11"/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21"/>
      <c r="M46" s="22"/>
      <c r="N46" s="21"/>
      <c r="O46" s="22"/>
      <c r="P46" s="21"/>
    </row>
    <row r="47" ht="31.4" customHeight="1" spans="1:16">
      <c r="A47" s="11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21"/>
      <c r="M47" s="22"/>
      <c r="N47" s="21"/>
      <c r="O47" s="22"/>
      <c r="P47" s="21"/>
    </row>
    <row r="48" ht="19.65" customHeight="1" spans="1:16">
      <c r="A48" s="11"/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21"/>
      <c r="M48" s="22"/>
      <c r="N48" s="21"/>
      <c r="O48" s="22"/>
      <c r="P48" s="21"/>
    </row>
    <row r="49" ht="19.65" customHeight="1" spans="1:16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21"/>
      <c r="M49" s="22"/>
      <c r="N49" s="21"/>
      <c r="O49" s="22"/>
      <c r="P49" s="21"/>
    </row>
    <row r="50" ht="19.65" customHeight="1" spans="1:16">
      <c r="A50" s="11"/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21"/>
      <c r="M50" s="22"/>
      <c r="N50" s="21"/>
      <c r="O50" s="22"/>
      <c r="P50" s="21"/>
    </row>
    <row r="51" ht="19.65" customHeight="1" spans="1:16">
      <c r="A51" s="11"/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21"/>
      <c r="M51" s="22"/>
      <c r="N51" s="21"/>
      <c r="O51" s="22"/>
      <c r="P51" s="21"/>
    </row>
    <row r="52" ht="19.65" customHeight="1" spans="1:16">
      <c r="A52" s="11"/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21"/>
      <c r="M52" s="22"/>
      <c r="N52" s="21"/>
      <c r="O52" s="22"/>
      <c r="P52" s="21"/>
    </row>
    <row r="53" ht="31.4" customHeight="1" spans="1:16">
      <c r="A53" s="11"/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21"/>
      <c r="M53" s="22"/>
      <c r="N53" s="21"/>
      <c r="O53" s="22"/>
      <c r="P53" s="21"/>
    </row>
    <row r="54" ht="19.65" customHeight="1" spans="1:16">
      <c r="A54" s="11"/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21"/>
      <c r="M54" s="22"/>
      <c r="N54" s="21"/>
      <c r="O54" s="22"/>
      <c r="P54" s="21"/>
    </row>
    <row r="55" ht="19.65" customHeight="1" spans="1:16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21"/>
      <c r="M55" s="22"/>
      <c r="N55" s="21"/>
      <c r="O55" s="22"/>
      <c r="P55" s="21"/>
    </row>
    <row r="56" ht="19.65" customHeight="1" spans="1:16">
      <c r="A56" s="11"/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21"/>
      <c r="M56" s="22"/>
      <c r="N56" s="21"/>
      <c r="O56" s="22"/>
      <c r="P56" s="21"/>
    </row>
    <row r="57" ht="19.65" customHeight="1" spans="1:16">
      <c r="A57" s="11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21"/>
      <c r="M57" s="22"/>
      <c r="N57" s="21"/>
      <c r="O57" s="22"/>
      <c r="P57" s="21"/>
    </row>
    <row r="58" ht="19.65" customHeight="1" spans="1:16">
      <c r="A58" s="11"/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21"/>
      <c r="M58" s="22"/>
      <c r="N58" s="21"/>
      <c r="O58" s="22"/>
      <c r="P58" s="21"/>
    </row>
    <row r="59" ht="31.4" customHeight="1" spans="1:16">
      <c r="A59" s="11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21"/>
      <c r="M59" s="22"/>
      <c r="N59" s="21"/>
      <c r="O59" s="22"/>
      <c r="P59" s="21"/>
    </row>
    <row r="60" ht="19.65" customHeight="1" spans="1:16">
      <c r="A60" s="11"/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21"/>
      <c r="M60" s="22"/>
      <c r="N60" s="21"/>
      <c r="O60" s="22"/>
      <c r="P60" s="21"/>
    </row>
  </sheetData>
  <mergeCells count="94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661417322835" right="0.62992125984252" top="0.393700787401575" bottom="0.590551181102362" header="0.5" footer="0.5"/>
  <pageSetup paperSize="8" scale="66" pageOrder="overThenDown" orientation="landscape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E17" sqref="E17"/>
    </sheetView>
  </sheetViews>
  <sheetFormatPr defaultColWidth="15.625" defaultRowHeight="24.95" customHeight="1" outlineLevelCol="4"/>
  <cols>
    <col min="1" max="1" width="15.625" style="82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48" t="s">
        <v>45</v>
      </c>
      <c r="B2" s="48"/>
      <c r="C2" s="48"/>
      <c r="D2" s="48"/>
      <c r="E2" s="48"/>
    </row>
    <row r="3" customHeight="1" spans="1:5">
      <c r="A3" s="49" t="s">
        <v>2</v>
      </c>
      <c r="B3" s="48"/>
      <c r="C3" s="48"/>
      <c r="D3" s="48"/>
      <c r="E3" s="61" t="s">
        <v>3</v>
      </c>
    </row>
    <row r="4" customHeight="1" spans="1:5">
      <c r="A4" s="54" t="s">
        <v>46</v>
      </c>
      <c r="B4" s="54"/>
      <c r="C4" s="54" t="s">
        <v>47</v>
      </c>
      <c r="D4" s="54"/>
      <c r="E4" s="54"/>
    </row>
    <row r="5" s="60" customFormat="1" customHeight="1" spans="1:5">
      <c r="A5" s="54" t="s">
        <v>48</v>
      </c>
      <c r="B5" s="54" t="s">
        <v>49</v>
      </c>
      <c r="C5" s="54" t="s">
        <v>50</v>
      </c>
      <c r="D5" s="54" t="s">
        <v>51</v>
      </c>
      <c r="E5" s="54" t="s">
        <v>52</v>
      </c>
    </row>
    <row r="6" customHeight="1" spans="1:5">
      <c r="A6" s="55">
        <v>2080505</v>
      </c>
      <c r="B6" s="55" t="s">
        <v>53</v>
      </c>
      <c r="C6" s="56">
        <v>34341.3</v>
      </c>
      <c r="D6" s="56">
        <v>34341.3</v>
      </c>
      <c r="E6" s="56"/>
    </row>
    <row r="7" customHeight="1" spans="1:5">
      <c r="A7" s="55">
        <v>2080899</v>
      </c>
      <c r="B7" s="55" t="s">
        <v>54</v>
      </c>
      <c r="C7" s="56"/>
      <c r="D7" s="56"/>
      <c r="E7" s="56"/>
    </row>
    <row r="8" customHeight="1" spans="1:5">
      <c r="A8" s="55">
        <v>2101101</v>
      </c>
      <c r="B8" s="55" t="s">
        <v>55</v>
      </c>
      <c r="C8" s="56">
        <v>18243.8</v>
      </c>
      <c r="D8" s="56">
        <v>18243.8</v>
      </c>
      <c r="E8" s="56"/>
    </row>
    <row r="9" customHeight="1" spans="1:5">
      <c r="A9" s="55">
        <v>2101102</v>
      </c>
      <c r="B9" s="55" t="s">
        <v>56</v>
      </c>
      <c r="C9" s="56"/>
      <c r="D9" s="56"/>
      <c r="E9" s="56"/>
    </row>
    <row r="10" customHeight="1" spans="1:5">
      <c r="A10" s="55">
        <v>2101103</v>
      </c>
      <c r="B10" s="55" t="s">
        <v>57</v>
      </c>
      <c r="C10" s="56">
        <v>25075.3</v>
      </c>
      <c r="D10" s="56">
        <v>25075.3</v>
      </c>
      <c r="E10" s="56"/>
    </row>
    <row r="11" customHeight="1" spans="1:5">
      <c r="A11" s="55">
        <v>2210201</v>
      </c>
      <c r="B11" s="55" t="s">
        <v>58</v>
      </c>
      <c r="C11" s="56">
        <v>30090.4</v>
      </c>
      <c r="D11" s="56">
        <v>30090.4</v>
      </c>
      <c r="E11" s="56"/>
    </row>
    <row r="12" customHeight="1" spans="1:5">
      <c r="A12" s="55">
        <v>2012801</v>
      </c>
      <c r="B12" s="55" t="s">
        <v>59</v>
      </c>
      <c r="C12" s="56">
        <v>493955.3</v>
      </c>
      <c r="D12" s="56">
        <v>493955.3</v>
      </c>
      <c r="E12" s="56"/>
    </row>
    <row r="13" customHeight="1" spans="1:5">
      <c r="A13" s="55">
        <v>2012802</v>
      </c>
      <c r="B13" s="55" t="s">
        <v>60</v>
      </c>
      <c r="C13" s="56">
        <v>40000</v>
      </c>
      <c r="D13" s="56"/>
      <c r="E13" s="56">
        <v>40000</v>
      </c>
    </row>
    <row r="14" customHeight="1" spans="1:5">
      <c r="A14" s="55">
        <v>2012804</v>
      </c>
      <c r="B14" s="55" t="s">
        <v>61</v>
      </c>
      <c r="C14" s="56">
        <v>30000</v>
      </c>
      <c r="D14" s="56"/>
      <c r="E14" s="56">
        <v>30000</v>
      </c>
    </row>
    <row r="15" customHeight="1" spans="1:5">
      <c r="A15" s="55">
        <v>2012899</v>
      </c>
      <c r="B15" s="55" t="s">
        <v>62</v>
      </c>
      <c r="C15" s="56">
        <v>300000</v>
      </c>
      <c r="D15" s="56"/>
      <c r="E15" s="56">
        <v>300000</v>
      </c>
    </row>
    <row r="16" customHeight="1" spans="1:5">
      <c r="A16" s="55"/>
      <c r="B16" s="55"/>
      <c r="C16" s="56"/>
      <c r="D16" s="56"/>
      <c r="E16" s="56"/>
    </row>
    <row r="17" customHeight="1" spans="1:5">
      <c r="A17" s="54" t="s">
        <v>8</v>
      </c>
      <c r="B17" s="54"/>
      <c r="C17" s="56">
        <f>SUM(C6:C15)</f>
        <v>971706.1</v>
      </c>
      <c r="D17" s="56">
        <f>SUM(D6:D15)</f>
        <v>601706.1</v>
      </c>
      <c r="E17" s="56">
        <f>SUM(E6:E15)</f>
        <v>370000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C18" sqref="C18"/>
    </sheetView>
  </sheetViews>
  <sheetFormatPr defaultColWidth="15.625" defaultRowHeight="24.95" customHeight="1" outlineLevelCol="4"/>
  <cols>
    <col min="1" max="1" width="18.25" style="82" customWidth="1"/>
    <col min="2" max="2" width="30.75" customWidth="1"/>
    <col min="3" max="4" width="16"/>
  </cols>
  <sheetData>
    <row r="1" customHeight="1" spans="1:1">
      <c r="A1" t="s">
        <v>63</v>
      </c>
    </row>
    <row r="2" customHeight="1" spans="1:5">
      <c r="A2" s="48" t="s">
        <v>64</v>
      </c>
      <c r="B2" s="48"/>
      <c r="C2" s="48"/>
      <c r="D2" s="48"/>
      <c r="E2" s="48"/>
    </row>
    <row r="3" customHeight="1" spans="1:5">
      <c r="A3" s="49" t="s">
        <v>2</v>
      </c>
      <c r="E3" s="61" t="s">
        <v>3</v>
      </c>
    </row>
    <row r="4" customHeight="1" spans="1:5">
      <c r="A4" s="84" t="s">
        <v>65</v>
      </c>
      <c r="B4" s="84"/>
      <c r="C4" s="84" t="s">
        <v>66</v>
      </c>
      <c r="D4" s="84"/>
      <c r="E4" s="84"/>
    </row>
    <row r="5" s="60" customFormat="1" customHeight="1" spans="1:5">
      <c r="A5" s="85" t="s">
        <v>48</v>
      </c>
      <c r="B5" s="85" t="s">
        <v>49</v>
      </c>
      <c r="C5" s="85" t="s">
        <v>8</v>
      </c>
      <c r="D5" s="85" t="s">
        <v>67</v>
      </c>
      <c r="E5" s="85" t="s">
        <v>68</v>
      </c>
    </row>
    <row r="6" customHeight="1" spans="1:5">
      <c r="A6" s="86">
        <v>30101</v>
      </c>
      <c r="B6" s="87" t="s">
        <v>69</v>
      </c>
      <c r="C6" s="88">
        <v>94092</v>
      </c>
      <c r="D6" s="88">
        <v>94092</v>
      </c>
      <c r="E6" s="88"/>
    </row>
    <row r="7" customHeight="1" spans="1:5">
      <c r="A7" s="86">
        <v>30102</v>
      </c>
      <c r="B7" s="87" t="s">
        <v>70</v>
      </c>
      <c r="C7" s="88">
        <v>128700</v>
      </c>
      <c r="D7" s="88">
        <v>128700</v>
      </c>
      <c r="E7" s="88"/>
    </row>
    <row r="8" customHeight="1" spans="1:5">
      <c r="A8" s="86">
        <v>30103</v>
      </c>
      <c r="B8" s="87" t="s">
        <v>71</v>
      </c>
      <c r="C8" s="88">
        <v>10081</v>
      </c>
      <c r="D8" s="88">
        <v>10081</v>
      </c>
      <c r="E8" s="88"/>
    </row>
    <row r="9" customHeight="1" spans="1:5">
      <c r="A9" s="86">
        <v>30107</v>
      </c>
      <c r="B9" s="87" t="s">
        <v>72</v>
      </c>
      <c r="C9" s="88">
        <v>0</v>
      </c>
      <c r="D9" s="88">
        <v>0</v>
      </c>
      <c r="E9" s="88"/>
    </row>
    <row r="10" customHeight="1" spans="1:5">
      <c r="A10" s="86">
        <v>30108</v>
      </c>
      <c r="B10" s="87" t="s">
        <v>73</v>
      </c>
      <c r="C10" s="88">
        <v>34341.3</v>
      </c>
      <c r="D10" s="88">
        <v>34341.3</v>
      </c>
      <c r="E10" s="88"/>
    </row>
    <row r="11" customHeight="1" spans="1:5">
      <c r="A11" s="86">
        <v>30110</v>
      </c>
      <c r="B11" s="87" t="s">
        <v>74</v>
      </c>
      <c r="C11" s="88">
        <v>18243.8</v>
      </c>
      <c r="D11" s="88">
        <v>18243.8</v>
      </c>
      <c r="E11" s="88"/>
    </row>
    <row r="12" customHeight="1" spans="1:5">
      <c r="A12" s="86">
        <v>30111</v>
      </c>
      <c r="B12" s="87" t="s">
        <v>75</v>
      </c>
      <c r="C12" s="88">
        <v>25075.3</v>
      </c>
      <c r="D12" s="88">
        <v>25075.3</v>
      </c>
      <c r="E12" s="88"/>
    </row>
    <row r="13" customHeight="1" spans="1:5">
      <c r="A13" s="86">
        <v>30112</v>
      </c>
      <c r="B13" s="87" t="s">
        <v>76</v>
      </c>
      <c r="C13" s="88">
        <v>1287.8</v>
      </c>
      <c r="D13" s="88">
        <v>1287.8</v>
      </c>
      <c r="E13" s="88"/>
    </row>
    <row r="14" customHeight="1" spans="1:5">
      <c r="A14" s="86">
        <v>30113</v>
      </c>
      <c r="B14" s="87" t="s">
        <v>58</v>
      </c>
      <c r="C14" s="88">
        <v>30090.4</v>
      </c>
      <c r="D14" s="88">
        <v>30090.4</v>
      </c>
      <c r="E14" s="88"/>
    </row>
    <row r="15" customHeight="1" spans="1:5">
      <c r="A15" s="86">
        <v>30199</v>
      </c>
      <c r="B15" s="87" t="s">
        <v>77</v>
      </c>
      <c r="C15" s="88">
        <v>0</v>
      </c>
      <c r="D15" s="88">
        <v>0</v>
      </c>
      <c r="E15" s="88"/>
    </row>
    <row r="16" customHeight="1" spans="1:5">
      <c r="A16" s="86">
        <v>30201</v>
      </c>
      <c r="B16" s="87" t="s">
        <v>78</v>
      </c>
      <c r="C16" s="88">
        <v>24000</v>
      </c>
      <c r="D16" s="88"/>
      <c r="E16" s="89">
        <v>24000</v>
      </c>
    </row>
    <row r="17" customHeight="1" spans="1:5">
      <c r="A17" s="86">
        <v>30207</v>
      </c>
      <c r="B17" s="87" t="s">
        <v>79</v>
      </c>
      <c r="C17" s="88">
        <v>3840</v>
      </c>
      <c r="D17" s="88"/>
      <c r="E17" s="88">
        <v>3840</v>
      </c>
    </row>
    <row r="18" customHeight="1" spans="1:5">
      <c r="A18" s="86">
        <v>30228</v>
      </c>
      <c r="B18" s="87" t="s">
        <v>80</v>
      </c>
      <c r="C18" s="88">
        <v>5015.1</v>
      </c>
      <c r="D18" s="88"/>
      <c r="E18" s="88">
        <v>5015.1</v>
      </c>
    </row>
    <row r="19" customHeight="1" spans="1:5">
      <c r="A19" s="86">
        <v>30229</v>
      </c>
      <c r="B19" s="87" t="s">
        <v>81</v>
      </c>
      <c r="C19" s="88">
        <v>62.1</v>
      </c>
      <c r="D19" s="88"/>
      <c r="E19" s="88">
        <v>62.1</v>
      </c>
    </row>
    <row r="20" customHeight="1" spans="1:5">
      <c r="A20" s="86">
        <v>30231</v>
      </c>
      <c r="B20" s="87" t="s">
        <v>82</v>
      </c>
      <c r="C20" s="88">
        <v>0</v>
      </c>
      <c r="D20" s="88"/>
      <c r="E20" s="88">
        <v>0</v>
      </c>
    </row>
    <row r="21" customHeight="1" spans="1:5">
      <c r="A21" s="86">
        <v>30239</v>
      </c>
      <c r="B21" s="87" t="s">
        <v>83</v>
      </c>
      <c r="C21" s="88">
        <v>28080</v>
      </c>
      <c r="D21" s="88"/>
      <c r="E21" s="88">
        <v>28080</v>
      </c>
    </row>
    <row r="22" customHeight="1" spans="1:5">
      <c r="A22" s="86">
        <v>30299</v>
      </c>
      <c r="B22" s="87" t="s">
        <v>84</v>
      </c>
      <c r="C22" s="88">
        <v>200000</v>
      </c>
      <c r="D22" s="88"/>
      <c r="E22" s="88">
        <v>200000</v>
      </c>
    </row>
    <row r="23" customHeight="1" spans="1:5">
      <c r="A23" s="86">
        <v>30305</v>
      </c>
      <c r="B23" s="87" t="s">
        <v>85</v>
      </c>
      <c r="C23" s="88">
        <v>0</v>
      </c>
      <c r="D23" s="88"/>
      <c r="E23" s="88">
        <v>0</v>
      </c>
    </row>
    <row r="24" customHeight="1" spans="1:5">
      <c r="A24" s="86"/>
      <c r="B24" s="87"/>
      <c r="C24" s="88"/>
      <c r="D24" s="88"/>
      <c r="E24" s="88"/>
    </row>
    <row r="25" customHeight="1" spans="1:5">
      <c r="A25" s="85" t="s">
        <v>8</v>
      </c>
      <c r="B25" s="85"/>
      <c r="C25" s="88">
        <f>SUM(C6:C23)</f>
        <v>602908.8</v>
      </c>
      <c r="D25" s="88">
        <f>SUM(D6:D23)</f>
        <v>341911.6</v>
      </c>
      <c r="E25" s="88">
        <f>SUM(E6:E23)</f>
        <v>260997.2</v>
      </c>
    </row>
  </sheetData>
  <mergeCells count="4">
    <mergeCell ref="A2:E2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B3" sqref="B3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86</v>
      </c>
    </row>
    <row r="2" ht="34.5" customHeight="1" spans="1:12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customHeight="1" spans="1:12">
      <c r="A3" s="49" t="s">
        <v>88</v>
      </c>
      <c r="B3" t="s">
        <v>89</v>
      </c>
      <c r="L3" s="61" t="s">
        <v>3</v>
      </c>
    </row>
    <row r="4" ht="29.25" customHeight="1" spans="1:12">
      <c r="A4" s="54" t="s">
        <v>90</v>
      </c>
      <c r="B4" s="54"/>
      <c r="C4" s="54"/>
      <c r="D4" s="54"/>
      <c r="E4" s="54"/>
      <c r="F4" s="54"/>
      <c r="G4" s="54" t="s">
        <v>47</v>
      </c>
      <c r="H4" s="54"/>
      <c r="I4" s="54"/>
      <c r="J4" s="54"/>
      <c r="K4" s="54"/>
      <c r="L4" s="54"/>
    </row>
    <row r="5" s="79" customFormat="1" customHeight="1" spans="1:12">
      <c r="A5" s="81" t="s">
        <v>8</v>
      </c>
      <c r="B5" s="81" t="s">
        <v>91</v>
      </c>
      <c r="C5" s="81" t="s">
        <v>92</v>
      </c>
      <c r="D5" s="81"/>
      <c r="E5" s="81"/>
      <c r="F5" s="81" t="s">
        <v>93</v>
      </c>
      <c r="G5" s="81" t="s">
        <v>8</v>
      </c>
      <c r="H5" s="81" t="s">
        <v>91</v>
      </c>
      <c r="I5" s="81" t="s">
        <v>92</v>
      </c>
      <c r="J5" s="81"/>
      <c r="K5" s="81"/>
      <c r="L5" s="81" t="s">
        <v>93</v>
      </c>
    </row>
    <row r="6" s="79" customFormat="1" customHeight="1" spans="1:12">
      <c r="A6" s="81"/>
      <c r="B6" s="81"/>
      <c r="C6" s="81" t="s">
        <v>50</v>
      </c>
      <c r="D6" s="81" t="s">
        <v>94</v>
      </c>
      <c r="E6" s="81" t="s">
        <v>95</v>
      </c>
      <c r="F6" s="81"/>
      <c r="G6" s="81"/>
      <c r="H6" s="81"/>
      <c r="I6" s="81" t="s">
        <v>50</v>
      </c>
      <c r="J6" s="81" t="s">
        <v>94</v>
      </c>
      <c r="K6" s="81" t="s">
        <v>95</v>
      </c>
      <c r="L6" s="81"/>
    </row>
    <row r="7" ht="39" customHeight="1" spans="1:12">
      <c r="A7" s="56">
        <f>B7+C7+F7</f>
        <v>0</v>
      </c>
      <c r="B7" s="56">
        <v>0</v>
      </c>
      <c r="C7" s="56"/>
      <c r="D7" s="56">
        <v>0</v>
      </c>
      <c r="E7" s="56"/>
      <c r="F7" s="56"/>
      <c r="G7" s="56">
        <f>H7+I7+L7</f>
        <v>0</v>
      </c>
      <c r="H7" s="56">
        <v>0</v>
      </c>
      <c r="I7" s="56"/>
      <c r="J7" s="56">
        <v>0</v>
      </c>
      <c r="K7" s="56"/>
      <c r="L7" s="56"/>
    </row>
    <row r="8" ht="40.5" customHeight="1" spans="1:1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customHeight="1" spans="1:1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ht="26.25" customHeight="1" spans="1:1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3" sqref="B3"/>
    </sheetView>
  </sheetViews>
  <sheetFormatPr defaultColWidth="15.625" defaultRowHeight="24.95" customHeight="1" outlineLevelCol="4"/>
  <cols>
    <col min="1" max="1" width="12.5" style="82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96</v>
      </c>
    </row>
    <row r="2" s="83" customFormat="1" ht="47.25" customHeight="1" spans="1:5">
      <c r="A2" s="48" t="s">
        <v>97</v>
      </c>
      <c r="B2" s="48"/>
      <c r="C2" s="48"/>
      <c r="D2" s="48"/>
      <c r="E2" s="48"/>
    </row>
    <row r="3" customHeight="1" spans="1:5">
      <c r="A3" s="49" t="s">
        <v>88</v>
      </c>
      <c r="B3" t="s">
        <v>89</v>
      </c>
      <c r="E3" s="61" t="s">
        <v>3</v>
      </c>
    </row>
    <row r="4" customHeight="1" spans="1:5">
      <c r="A4" s="54" t="s">
        <v>46</v>
      </c>
      <c r="B4" s="54"/>
      <c r="C4" s="54" t="s">
        <v>47</v>
      </c>
      <c r="D4" s="54"/>
      <c r="E4" s="54"/>
    </row>
    <row r="5" s="60" customFormat="1" customHeight="1" spans="1:5">
      <c r="A5" s="54" t="s">
        <v>48</v>
      </c>
      <c r="B5" s="54" t="s">
        <v>49</v>
      </c>
      <c r="C5" s="54" t="s">
        <v>50</v>
      </c>
      <c r="D5" s="54" t="s">
        <v>51</v>
      </c>
      <c r="E5" s="54" t="s">
        <v>52</v>
      </c>
    </row>
    <row r="6" s="60" customFormat="1" customHeight="1" spans="1:5">
      <c r="A6" s="57">
        <v>2121302</v>
      </c>
      <c r="B6" s="58" t="s">
        <v>98</v>
      </c>
      <c r="C6" s="56">
        <f>D6+E6</f>
        <v>0</v>
      </c>
      <c r="D6" s="54"/>
      <c r="E6" s="54"/>
    </row>
    <row r="7" s="60" customFormat="1" customHeight="1" spans="1:5">
      <c r="A7" s="54"/>
      <c r="B7" s="54"/>
      <c r="C7" s="56">
        <f>D7+E7</f>
        <v>0</v>
      </c>
      <c r="D7" s="54"/>
      <c r="E7" s="54"/>
    </row>
    <row r="8" s="60" customFormat="1" customHeight="1" spans="1:5">
      <c r="A8" s="54"/>
      <c r="B8" s="54"/>
      <c r="C8" s="56">
        <f>D8+E8</f>
        <v>0</v>
      </c>
      <c r="D8" s="54"/>
      <c r="E8" s="54"/>
    </row>
    <row r="9" customHeight="1" spans="1:5">
      <c r="A9" s="57"/>
      <c r="B9" s="58"/>
      <c r="C9" s="56">
        <f>D9+E9</f>
        <v>0</v>
      </c>
      <c r="D9" s="56"/>
      <c r="E9" s="56"/>
    </row>
    <row r="10" customHeight="1" spans="1:5">
      <c r="A10" s="54" t="s">
        <v>8</v>
      </c>
      <c r="B10" s="54"/>
      <c r="C10" s="56">
        <f>D10+E10</f>
        <v>0</v>
      </c>
      <c r="D10" s="56">
        <f>SUM(D9:D9)</f>
        <v>0</v>
      </c>
      <c r="E10" s="56">
        <f>SUM(E9:E9)</f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B3" sqref="B3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99</v>
      </c>
    </row>
    <row r="2" ht="34.5" customHeight="1" spans="1:12">
      <c r="A2" s="80" t="s">
        <v>100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customHeight="1" spans="1:12">
      <c r="A3" s="49" t="s">
        <v>88</v>
      </c>
      <c r="B3" t="s">
        <v>89</v>
      </c>
      <c r="L3" s="61" t="s">
        <v>3</v>
      </c>
    </row>
    <row r="4" ht="29.25" customHeight="1" spans="1:12">
      <c r="A4" s="54" t="s">
        <v>90</v>
      </c>
      <c r="B4" s="54"/>
      <c r="C4" s="54"/>
      <c r="D4" s="54"/>
      <c r="E4" s="54"/>
      <c r="F4" s="54"/>
      <c r="G4" s="54" t="s">
        <v>47</v>
      </c>
      <c r="H4" s="54"/>
      <c r="I4" s="54"/>
      <c r="J4" s="54"/>
      <c r="K4" s="54"/>
      <c r="L4" s="54"/>
    </row>
    <row r="5" s="79" customFormat="1" customHeight="1" spans="1:12">
      <c r="A5" s="81" t="s">
        <v>8</v>
      </c>
      <c r="B5" s="81" t="s">
        <v>91</v>
      </c>
      <c r="C5" s="81" t="s">
        <v>92</v>
      </c>
      <c r="D5" s="81"/>
      <c r="E5" s="81"/>
      <c r="F5" s="81" t="s">
        <v>93</v>
      </c>
      <c r="G5" s="81" t="s">
        <v>8</v>
      </c>
      <c r="H5" s="81" t="s">
        <v>91</v>
      </c>
      <c r="I5" s="81" t="s">
        <v>92</v>
      </c>
      <c r="J5" s="81"/>
      <c r="K5" s="81"/>
      <c r="L5" s="81" t="s">
        <v>93</v>
      </c>
    </row>
    <row r="6" s="79" customFormat="1" customHeight="1" spans="1:12">
      <c r="A6" s="81"/>
      <c r="B6" s="81"/>
      <c r="C6" s="81" t="s">
        <v>50</v>
      </c>
      <c r="D6" s="81" t="s">
        <v>94</v>
      </c>
      <c r="E6" s="81" t="s">
        <v>95</v>
      </c>
      <c r="F6" s="81"/>
      <c r="G6" s="81"/>
      <c r="H6" s="81"/>
      <c r="I6" s="81" t="s">
        <v>50</v>
      </c>
      <c r="J6" s="81" t="s">
        <v>94</v>
      </c>
      <c r="K6" s="81" t="s">
        <v>95</v>
      </c>
      <c r="L6" s="81"/>
    </row>
    <row r="7" ht="39" customHeight="1" spans="1:12">
      <c r="A7" s="69">
        <f>B7+C7+F7</f>
        <v>0</v>
      </c>
      <c r="B7" s="69"/>
      <c r="C7" s="69">
        <f>D7+E7</f>
        <v>0</v>
      </c>
      <c r="D7" s="69"/>
      <c r="E7" s="69"/>
      <c r="F7" s="69"/>
      <c r="G7" s="69">
        <f>H7+I7+L7</f>
        <v>0</v>
      </c>
      <c r="H7" s="69"/>
      <c r="I7" s="69">
        <f>J7+K7</f>
        <v>0</v>
      </c>
      <c r="J7" s="69"/>
      <c r="K7" s="69"/>
      <c r="L7" s="69"/>
    </row>
    <row r="8" ht="40.5" customHeight="1" spans="1:1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customHeight="1" spans="1:1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ht="26.25" customHeight="1" spans="1:1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101</v>
      </c>
    </row>
    <row r="2" ht="40.5" customHeight="1" spans="1:4">
      <c r="A2" s="48" t="s">
        <v>102</v>
      </c>
      <c r="B2" s="48"/>
      <c r="C2" s="48"/>
      <c r="D2" s="48"/>
    </row>
    <row r="3" customHeight="1" spans="1:4">
      <c r="A3" s="49" t="s">
        <v>2</v>
      </c>
      <c r="D3" s="61" t="s">
        <v>3</v>
      </c>
    </row>
    <row r="4" customHeight="1" spans="1:4">
      <c r="A4" s="73" t="s">
        <v>103</v>
      </c>
      <c r="B4" s="73"/>
      <c r="C4" s="73" t="s">
        <v>104</v>
      </c>
      <c r="D4" s="73"/>
    </row>
    <row r="5" customHeight="1" spans="1:4">
      <c r="A5" s="73" t="s">
        <v>105</v>
      </c>
      <c r="B5" s="73" t="s">
        <v>106</v>
      </c>
      <c r="C5" s="73" t="s">
        <v>105</v>
      </c>
      <c r="D5" s="73" t="s">
        <v>106</v>
      </c>
    </row>
    <row r="6" ht="20.1" customHeight="1" spans="1:4">
      <c r="A6" s="69" t="s">
        <v>13</v>
      </c>
      <c r="B6" s="71">
        <v>971706.1</v>
      </c>
      <c r="C6" s="74" t="s">
        <v>14</v>
      </c>
      <c r="D6" s="56">
        <v>863955.3</v>
      </c>
    </row>
    <row r="7" ht="20.1" customHeight="1" spans="1:4">
      <c r="A7" s="69" t="s">
        <v>15</v>
      </c>
      <c r="B7" s="71">
        <v>0</v>
      </c>
      <c r="C7" s="74" t="s">
        <v>16</v>
      </c>
      <c r="D7" s="56"/>
    </row>
    <row r="8" ht="20.1" customHeight="1" spans="1:4">
      <c r="A8" s="75"/>
      <c r="B8" s="71"/>
      <c r="C8" s="74" t="s">
        <v>17</v>
      </c>
      <c r="D8" s="56"/>
    </row>
    <row r="9" ht="20.1" customHeight="1" spans="1:4">
      <c r="A9" s="75"/>
      <c r="B9" s="71"/>
      <c r="C9" s="74" t="s">
        <v>18</v>
      </c>
      <c r="D9" s="56"/>
    </row>
    <row r="10" ht="20.1" customHeight="1" spans="1:4">
      <c r="A10" s="75"/>
      <c r="B10" s="71"/>
      <c r="C10" s="74" t="s">
        <v>19</v>
      </c>
      <c r="D10" s="56"/>
    </row>
    <row r="11" ht="20.1" customHeight="1" spans="1:4">
      <c r="A11" s="75"/>
      <c r="B11" s="71"/>
      <c r="C11" s="74" t="s">
        <v>20</v>
      </c>
      <c r="D11" s="56"/>
    </row>
    <row r="12" ht="20.1" customHeight="1" spans="1:4">
      <c r="A12" s="75"/>
      <c r="B12" s="71"/>
      <c r="C12" s="74" t="s">
        <v>21</v>
      </c>
      <c r="D12" s="56"/>
    </row>
    <row r="13" ht="20.1" customHeight="1" spans="1:4">
      <c r="A13" s="75"/>
      <c r="B13" s="71"/>
      <c r="C13" s="74" t="s">
        <v>22</v>
      </c>
      <c r="D13" s="56">
        <v>34341.3</v>
      </c>
    </row>
    <row r="14" ht="20.1" customHeight="1" spans="1:4">
      <c r="A14" s="75"/>
      <c r="B14" s="71"/>
      <c r="C14" s="74" t="s">
        <v>23</v>
      </c>
      <c r="D14" s="56"/>
    </row>
    <row r="15" ht="20.1" customHeight="1" spans="1:4">
      <c r="A15" s="75"/>
      <c r="B15" s="71"/>
      <c r="C15" s="74" t="s">
        <v>24</v>
      </c>
      <c r="D15" s="56">
        <v>43319.1</v>
      </c>
    </row>
    <row r="16" ht="20.1" customHeight="1" spans="1:4">
      <c r="A16" s="75"/>
      <c r="B16" s="71"/>
      <c r="C16" s="74" t="s">
        <v>25</v>
      </c>
      <c r="D16" s="56"/>
    </row>
    <row r="17" ht="20.1" customHeight="1" spans="1:4">
      <c r="A17" s="75"/>
      <c r="B17" s="71"/>
      <c r="C17" s="74" t="s">
        <v>26</v>
      </c>
      <c r="D17" s="56"/>
    </row>
    <row r="18" ht="20.1" customHeight="1" spans="1:4">
      <c r="A18" s="75"/>
      <c r="B18" s="71"/>
      <c r="C18" s="74" t="s">
        <v>27</v>
      </c>
      <c r="D18" s="56"/>
    </row>
    <row r="19" ht="20.1" customHeight="1" spans="1:4">
      <c r="A19" s="75"/>
      <c r="B19" s="71"/>
      <c r="C19" s="74" t="s">
        <v>28</v>
      </c>
      <c r="D19" s="56"/>
    </row>
    <row r="20" ht="20.1" customHeight="1" spans="1:4">
      <c r="A20" s="75"/>
      <c r="B20" s="71"/>
      <c r="C20" s="74" t="s">
        <v>29</v>
      </c>
      <c r="D20" s="56"/>
    </row>
    <row r="21" ht="20.1" customHeight="1" spans="1:4">
      <c r="A21" s="75"/>
      <c r="B21" s="71"/>
      <c r="C21" s="74" t="s">
        <v>30</v>
      </c>
      <c r="D21" s="56"/>
    </row>
    <row r="22" ht="20.1" customHeight="1" spans="1:4">
      <c r="A22" s="75"/>
      <c r="B22" s="71"/>
      <c r="C22" s="74" t="s">
        <v>31</v>
      </c>
      <c r="D22" s="56"/>
    </row>
    <row r="23" ht="20.1" customHeight="1" spans="1:4">
      <c r="A23" s="76"/>
      <c r="B23" s="71"/>
      <c r="C23" s="74" t="s">
        <v>32</v>
      </c>
      <c r="D23" s="56"/>
    </row>
    <row r="24" ht="20.1" customHeight="1" spans="1:4">
      <c r="A24" s="76"/>
      <c r="B24" s="71"/>
      <c r="C24" s="74" t="s">
        <v>33</v>
      </c>
      <c r="D24" s="56"/>
    </row>
    <row r="25" ht="20.1" customHeight="1" spans="1:4">
      <c r="A25" s="76"/>
      <c r="B25" s="71"/>
      <c r="C25" s="74" t="s">
        <v>34</v>
      </c>
      <c r="D25" s="56">
        <v>30090.4</v>
      </c>
    </row>
    <row r="26" ht="20.1" customHeight="1" spans="1:4">
      <c r="A26" s="76"/>
      <c r="B26" s="71"/>
      <c r="C26" s="74" t="s">
        <v>35</v>
      </c>
      <c r="D26" s="56"/>
    </row>
    <row r="27" ht="20.1" customHeight="1" spans="1:4">
      <c r="A27" s="76"/>
      <c r="B27" s="71"/>
      <c r="C27" s="74" t="s">
        <v>36</v>
      </c>
      <c r="D27" s="56"/>
    </row>
    <row r="28" ht="20.1" customHeight="1" spans="1:4">
      <c r="A28" s="76"/>
      <c r="B28" s="71"/>
      <c r="C28" s="74" t="s">
        <v>37</v>
      </c>
      <c r="D28" s="56"/>
    </row>
    <row r="29" ht="20.1" customHeight="1" spans="1:4">
      <c r="A29" s="76"/>
      <c r="B29" s="71"/>
      <c r="C29" s="74" t="s">
        <v>38</v>
      </c>
      <c r="D29" s="56"/>
    </row>
    <row r="30" ht="20.1" customHeight="1" spans="1:4">
      <c r="A30" s="76"/>
      <c r="B30" s="71"/>
      <c r="C30" s="74" t="s">
        <v>39</v>
      </c>
      <c r="D30" s="56"/>
    </row>
    <row r="31" ht="20.1" customHeight="1" spans="1:4">
      <c r="A31" s="76"/>
      <c r="B31" s="71"/>
      <c r="C31" s="74" t="s">
        <v>40</v>
      </c>
      <c r="D31" s="56"/>
    </row>
    <row r="32" ht="20.1" customHeight="1" spans="1:4">
      <c r="A32" s="77"/>
      <c r="B32" s="71"/>
      <c r="C32" s="74" t="s">
        <v>41</v>
      </c>
      <c r="D32" s="56"/>
    </row>
    <row r="33" ht="20.1" customHeight="1" spans="1:4">
      <c r="A33" s="76"/>
      <c r="B33" s="71"/>
      <c r="C33" s="78"/>
      <c r="D33" s="56"/>
    </row>
    <row r="34" ht="20.1" customHeight="1" spans="1:4">
      <c r="A34" s="73" t="s">
        <v>107</v>
      </c>
      <c r="B34" s="56">
        <f>SUM(B7+B6)</f>
        <v>971706.1</v>
      </c>
      <c r="C34" s="73" t="s">
        <v>108</v>
      </c>
      <c r="D34" s="56">
        <f>SUM(D6:D33)</f>
        <v>971706.1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G10" sqref="G10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109</v>
      </c>
    </row>
    <row r="2" ht="35.25" customHeight="1" spans="1:12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customHeight="1" spans="1:12">
      <c r="A3" s="49"/>
      <c r="L3" s="72" t="s">
        <v>3</v>
      </c>
    </row>
    <row r="4" s="62" customFormat="1" ht="17.25" customHeight="1" spans="1:12">
      <c r="A4" s="64" t="s">
        <v>111</v>
      </c>
      <c r="B4" s="65" t="s">
        <v>112</v>
      </c>
      <c r="C4" s="65" t="s">
        <v>113</v>
      </c>
      <c r="D4" s="65" t="s">
        <v>114</v>
      </c>
      <c r="E4" s="65" t="s">
        <v>115</v>
      </c>
      <c r="F4" s="65" t="s">
        <v>116</v>
      </c>
      <c r="G4" s="65" t="s">
        <v>117</v>
      </c>
      <c r="H4" s="65" t="s">
        <v>118</v>
      </c>
      <c r="I4" s="65" t="s">
        <v>119</v>
      </c>
      <c r="J4" s="65" t="s">
        <v>120</v>
      </c>
      <c r="K4" s="65" t="s">
        <v>121</v>
      </c>
      <c r="L4" s="65" t="s">
        <v>122</v>
      </c>
    </row>
    <row r="5" s="62" customFormat="1" ht="17.25" customHeight="1" spans="1:12">
      <c r="A5" s="66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="62" customFormat="1" ht="17.25" customHeight="1" spans="1:12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ht="57" customHeight="1" spans="1:12">
      <c r="A7" s="68" t="s">
        <v>89</v>
      </c>
      <c r="B7" s="56">
        <f>E7</f>
        <v>971706.1</v>
      </c>
      <c r="C7" s="69"/>
      <c r="D7" s="69"/>
      <c r="E7" s="70">
        <f>F7+G7</f>
        <v>971706.1</v>
      </c>
      <c r="F7" s="71">
        <v>971706.1</v>
      </c>
      <c r="G7" s="71">
        <v>0</v>
      </c>
      <c r="H7" s="69"/>
      <c r="I7" s="69"/>
      <c r="J7" s="69"/>
      <c r="K7" s="69"/>
      <c r="L7" s="6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20" sqref="A20:I20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123</v>
      </c>
    </row>
    <row r="2" ht="31.5" customHeight="1" spans="1:9">
      <c r="A2" s="48" t="s">
        <v>124</v>
      </c>
      <c r="B2" s="48"/>
      <c r="C2" s="48"/>
      <c r="D2" s="48"/>
      <c r="E2" s="48"/>
      <c r="F2" s="48"/>
      <c r="G2" s="48"/>
      <c r="H2" s="48"/>
      <c r="I2" s="48"/>
    </row>
    <row r="3" customHeight="1" spans="1:9">
      <c r="A3" s="49" t="s">
        <v>88</v>
      </c>
      <c r="B3" t="s">
        <v>89</v>
      </c>
      <c r="I3" s="61" t="s">
        <v>3</v>
      </c>
    </row>
    <row r="4" s="47" customFormat="1" customHeight="1" spans="1:9">
      <c r="A4" s="50" t="s">
        <v>46</v>
      </c>
      <c r="B4" s="50"/>
      <c r="C4" s="51" t="s">
        <v>8</v>
      </c>
      <c r="D4" s="52" t="s">
        <v>51</v>
      </c>
      <c r="E4" s="53"/>
      <c r="F4" s="53"/>
      <c r="G4" s="51" t="s">
        <v>52</v>
      </c>
      <c r="H4" s="51"/>
      <c r="I4" s="51"/>
    </row>
    <row r="5" s="47" customFormat="1" ht="36.75" customHeight="1" spans="1:9">
      <c r="A5" s="50" t="s">
        <v>48</v>
      </c>
      <c r="B5" s="50" t="s">
        <v>49</v>
      </c>
      <c r="C5" s="51"/>
      <c r="D5" s="51" t="s">
        <v>50</v>
      </c>
      <c r="E5" s="54" t="s">
        <v>67</v>
      </c>
      <c r="F5" s="54" t="s">
        <v>68</v>
      </c>
      <c r="G5" s="51" t="s">
        <v>50</v>
      </c>
      <c r="H5" s="51" t="s">
        <v>125</v>
      </c>
      <c r="I5" s="51" t="s">
        <v>126</v>
      </c>
    </row>
    <row r="6" customHeight="1" spans="1:9">
      <c r="A6" s="55">
        <v>2080505</v>
      </c>
      <c r="B6" s="55" t="s">
        <v>53</v>
      </c>
      <c r="C6" s="56">
        <f>D6+G6</f>
        <v>34341.3</v>
      </c>
      <c r="D6" s="56">
        <f>E6+F6</f>
        <v>34341.3</v>
      </c>
      <c r="E6" s="56">
        <v>34341.3</v>
      </c>
      <c r="F6" s="56"/>
      <c r="G6" s="56">
        <f>H6+I6</f>
        <v>0</v>
      </c>
      <c r="H6" s="56"/>
      <c r="I6" s="56"/>
    </row>
    <row r="7" customHeight="1" spans="1:9">
      <c r="A7" s="55">
        <v>2080899</v>
      </c>
      <c r="B7" s="55" t="s">
        <v>54</v>
      </c>
      <c r="C7" s="56">
        <f t="shared" ref="C7:C15" si="0">D7+G7</f>
        <v>0</v>
      </c>
      <c r="D7" s="56">
        <f t="shared" ref="D7:D15" si="1">E7+F7</f>
        <v>0</v>
      </c>
      <c r="E7" s="56"/>
      <c r="F7" s="56"/>
      <c r="G7" s="56">
        <f t="shared" ref="G7:G16" si="2">H7+I7</f>
        <v>0</v>
      </c>
      <c r="H7" s="56"/>
      <c r="I7" s="56"/>
    </row>
    <row r="8" customHeight="1" spans="1:9">
      <c r="A8" s="55">
        <v>2101101</v>
      </c>
      <c r="B8" s="55" t="s">
        <v>55</v>
      </c>
      <c r="C8" s="56">
        <f t="shared" si="0"/>
        <v>18243.8</v>
      </c>
      <c r="D8" s="56">
        <f t="shared" si="1"/>
        <v>18243.8</v>
      </c>
      <c r="E8" s="56">
        <v>18243.8</v>
      </c>
      <c r="F8" s="56"/>
      <c r="G8" s="56">
        <f t="shared" si="2"/>
        <v>0</v>
      </c>
      <c r="H8" s="56"/>
      <c r="I8" s="56"/>
    </row>
    <row r="9" customHeight="1" spans="1:9">
      <c r="A9" s="55">
        <v>2101102</v>
      </c>
      <c r="B9" s="55" t="s">
        <v>56</v>
      </c>
      <c r="C9" s="56">
        <f t="shared" si="0"/>
        <v>0</v>
      </c>
      <c r="D9" s="56">
        <f t="shared" si="1"/>
        <v>0</v>
      </c>
      <c r="E9" s="56"/>
      <c r="F9" s="56"/>
      <c r="G9" s="56">
        <f t="shared" si="2"/>
        <v>0</v>
      </c>
      <c r="H9" s="56"/>
      <c r="I9" s="56"/>
    </row>
    <row r="10" customHeight="1" spans="1:9">
      <c r="A10" s="55">
        <v>2101103</v>
      </c>
      <c r="B10" s="55" t="s">
        <v>57</v>
      </c>
      <c r="C10" s="56">
        <f t="shared" si="0"/>
        <v>25075.3</v>
      </c>
      <c r="D10" s="56">
        <f t="shared" si="1"/>
        <v>25075.3</v>
      </c>
      <c r="E10" s="56">
        <v>25075.3</v>
      </c>
      <c r="F10" s="56"/>
      <c r="G10" s="56">
        <f t="shared" si="2"/>
        <v>0</v>
      </c>
      <c r="H10" s="56"/>
      <c r="I10" s="56"/>
    </row>
    <row r="11" customHeight="1" spans="1:9">
      <c r="A11" s="55">
        <v>2120501</v>
      </c>
      <c r="B11" s="55" t="s">
        <v>127</v>
      </c>
      <c r="C11" s="56">
        <f t="shared" si="0"/>
        <v>0</v>
      </c>
      <c r="D11" s="56">
        <f t="shared" si="1"/>
        <v>0</v>
      </c>
      <c r="E11" s="56"/>
      <c r="F11" s="56"/>
      <c r="G11" s="56">
        <f t="shared" si="2"/>
        <v>0</v>
      </c>
      <c r="H11" s="56"/>
      <c r="I11" s="56"/>
    </row>
    <row r="12" customHeight="1" spans="1:9">
      <c r="A12" s="57">
        <v>2121302</v>
      </c>
      <c r="B12" s="58" t="s">
        <v>98</v>
      </c>
      <c r="C12" s="56">
        <f t="shared" si="0"/>
        <v>0</v>
      </c>
      <c r="D12" s="56">
        <f t="shared" si="1"/>
        <v>0</v>
      </c>
      <c r="E12" s="56"/>
      <c r="F12" s="56"/>
      <c r="G12" s="56">
        <f t="shared" si="2"/>
        <v>0</v>
      </c>
      <c r="H12" s="56"/>
      <c r="I12" s="56"/>
    </row>
    <row r="13" customHeight="1" spans="1:9">
      <c r="A13" s="55">
        <v>2210201</v>
      </c>
      <c r="B13" s="55" t="s">
        <v>58</v>
      </c>
      <c r="C13" s="56">
        <f>D13+G13</f>
        <v>30090.4</v>
      </c>
      <c r="D13" s="56">
        <f>E13+F13</f>
        <v>30090.4</v>
      </c>
      <c r="E13" s="56">
        <v>30090.4</v>
      </c>
      <c r="F13" s="56"/>
      <c r="G13" s="56">
        <f>H13+I13</f>
        <v>0</v>
      </c>
      <c r="H13" s="56"/>
      <c r="I13" s="56"/>
    </row>
    <row r="14" customHeight="1" spans="1:9">
      <c r="A14" s="55">
        <v>2012801</v>
      </c>
      <c r="B14" s="55" t="s">
        <v>59</v>
      </c>
      <c r="C14" s="56">
        <f>D14+G14</f>
        <v>493955.3</v>
      </c>
      <c r="D14" s="56">
        <f>E14+F14</f>
        <v>493955.3</v>
      </c>
      <c r="E14" s="56"/>
      <c r="F14" s="56">
        <v>493955.3</v>
      </c>
      <c r="G14" s="56"/>
      <c r="H14" s="56"/>
      <c r="I14" s="56"/>
    </row>
    <row r="15" customHeight="1" spans="1:9">
      <c r="A15" s="55">
        <v>2012899</v>
      </c>
      <c r="B15" s="55" t="s">
        <v>62</v>
      </c>
      <c r="C15" s="56">
        <f>D15+G15</f>
        <v>100000</v>
      </c>
      <c r="D15" s="56">
        <f>E15+F15</f>
        <v>0</v>
      </c>
      <c r="E15" s="56"/>
      <c r="F15" s="56"/>
      <c r="G15" s="56">
        <f>H15+I15</f>
        <v>100000</v>
      </c>
      <c r="H15" s="56">
        <v>100000</v>
      </c>
      <c r="I15" s="56"/>
    </row>
    <row r="16" customHeight="1" spans="1:9">
      <c r="A16" s="55">
        <v>2012804</v>
      </c>
      <c r="B16" s="55" t="s">
        <v>61</v>
      </c>
      <c r="C16" s="56">
        <f>D16+G16</f>
        <v>30000</v>
      </c>
      <c r="D16" s="56">
        <f>E16+F16</f>
        <v>0</v>
      </c>
      <c r="E16" s="56"/>
      <c r="F16" s="56"/>
      <c r="G16" s="56">
        <f>H16+I16</f>
        <v>30000</v>
      </c>
      <c r="H16" s="56">
        <v>30000</v>
      </c>
      <c r="I16" s="56"/>
    </row>
    <row r="17" customHeight="1" spans="1:9">
      <c r="A17" s="55">
        <v>2012899</v>
      </c>
      <c r="B17" s="55" t="s">
        <v>62</v>
      </c>
      <c r="C17" s="56">
        <f>D17+G17</f>
        <v>200000</v>
      </c>
      <c r="D17" s="56">
        <f>E17+F17</f>
        <v>0</v>
      </c>
      <c r="E17" s="56"/>
      <c r="F17" s="56"/>
      <c r="G17" s="56">
        <f>H17+I17</f>
        <v>200000</v>
      </c>
      <c r="H17" s="56">
        <v>200000</v>
      </c>
      <c r="I17" s="56"/>
    </row>
    <row r="18" customHeight="1" spans="1:9">
      <c r="A18" s="55">
        <v>2012802</v>
      </c>
      <c r="B18" s="55" t="s">
        <v>60</v>
      </c>
      <c r="C18" s="56">
        <f>D18+G18</f>
        <v>40000</v>
      </c>
      <c r="D18" s="56">
        <f>E18+F18</f>
        <v>0</v>
      </c>
      <c r="E18" s="56"/>
      <c r="F18" s="56"/>
      <c r="G18" s="56">
        <f>H18+I18</f>
        <v>40000</v>
      </c>
      <c r="H18" s="56">
        <v>40000</v>
      </c>
      <c r="I18" s="56"/>
    </row>
    <row r="19" customHeight="1" spans="1:9">
      <c r="A19" s="54" t="s">
        <v>8</v>
      </c>
      <c r="B19" s="54"/>
      <c r="C19" s="56">
        <f>SUM(C6:C18)</f>
        <v>971706.1</v>
      </c>
      <c r="D19" s="56">
        <f>SUM(D6:D18)</f>
        <v>601706.1</v>
      </c>
      <c r="E19" s="56">
        <f>SUM(E6:E18)</f>
        <v>107750.8</v>
      </c>
      <c r="F19" s="56">
        <f>SUM(F6:F18)</f>
        <v>493955.3</v>
      </c>
      <c r="G19" s="56">
        <f>SUM(G6:G18)</f>
        <v>370000</v>
      </c>
      <c r="H19" s="56">
        <f>SUM(H6:H18)</f>
        <v>370000</v>
      </c>
      <c r="I19" s="56">
        <f>SUM(I6:I18)</f>
        <v>0</v>
      </c>
    </row>
    <row r="20" ht="32.25" customHeight="1" spans="1:9">
      <c r="A20" s="59"/>
      <c r="B20" s="59"/>
      <c r="C20" s="59"/>
      <c r="D20" s="59"/>
      <c r="E20" s="59"/>
      <c r="F20" s="59"/>
      <c r="G20" s="59"/>
      <c r="H20" s="59"/>
      <c r="I20" s="59"/>
    </row>
    <row r="21" ht="30.75" customHeight="1" spans="1:9">
      <c r="A21" s="60"/>
      <c r="B21" s="60"/>
      <c r="C21" s="60"/>
      <c r="D21" s="60"/>
      <c r="E21" s="60"/>
      <c r="F21" s="60"/>
      <c r="G21" s="60"/>
      <c r="H21" s="60"/>
      <c r="I21" s="60"/>
    </row>
    <row r="22" customHeight="1" spans="7:7">
      <c r="G22" t="s">
        <v>128</v>
      </c>
    </row>
  </sheetData>
  <mergeCells count="8">
    <mergeCell ref="A2:I2"/>
    <mergeCell ref="A4:B4"/>
    <mergeCell ref="D4:F4"/>
    <mergeCell ref="G4:I4"/>
    <mergeCell ref="A19:B19"/>
    <mergeCell ref="A20:I20"/>
    <mergeCell ref="A21:I21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  <vt:lpstr>项目支出绩效信息表（空）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2020-08-19T11:51:56Z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