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943"/>
  </bookViews>
  <sheets>
    <sheet name="1财政拨款收支总表" sheetId="1" r:id="rId1"/>
    <sheet name="2一般公共预算支出表" sheetId="2" r:id="rId2"/>
    <sheet name="3一般公共预算基本支出表" sheetId="3" r:id="rId3"/>
    <sheet name="4一般公共预算“三公”经费支出表" sheetId="4" r:id="rId4"/>
    <sheet name="5政府性基金预算支出表" sheetId="5" r:id="rId5"/>
    <sheet name="6政府性基金预算“三公”经费支出表" sheetId="6" r:id="rId6"/>
    <sheet name="7部门收支总表" sheetId="7" r:id="rId7"/>
    <sheet name="8部门收入总表" sheetId="8" r:id="rId8"/>
    <sheet name="9部门支出总表" sheetId="9" r:id="rId9"/>
    <sheet name="10项目支出绩效信息表" sheetId="10" r:id="rId10"/>
  </sheets>
  <definedNames>
    <definedName name="_xlnm.Print_Area" localSheetId="6">'7部门收支总表'!$1:$34</definedName>
    <definedName name="_xlnm.Print_Titles" localSheetId="9">'10项目支出绩效信息表'!$1:$5</definedName>
    <definedName name="_xlnm.Print_Area" localSheetId="9">'10项目支出绩效信息表'!$A$1:$P$12</definedName>
  </definedNames>
  <calcPr calcId="144525" concurrentCalc="0"/>
</workbook>
</file>

<file path=xl/sharedStrings.xml><?xml version="1.0" encoding="utf-8"?>
<sst xmlns="http://schemas.openxmlformats.org/spreadsheetml/2006/main" count="172">
  <si>
    <t>附件1-1</t>
  </si>
  <si>
    <t>财政拨款收支总表</t>
  </si>
  <si>
    <t>部门：儋州市红十字会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</si>
  <si>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</si>
  <si>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</si>
  <si>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</si>
  <si>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</si>
  <si>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</si>
  <si>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</si>
  <si>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</si>
  <si>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</si>
  <si>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</si>
  <si>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</si>
  <si>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</si>
  <si>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</si>
  <si>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</si>
  <si>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</si>
  <si>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</si>
  <si>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</si>
  <si>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</si>
  <si>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</si>
  <si>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</si>
  <si>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</si>
  <si>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</si>
  <si>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</si>
  <si>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</si>
  <si>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</si>
  <si>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</si>
  <si>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</si>
  <si>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</si>
  <si>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</si>
  <si>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</si>
  <si>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</si>
  <si>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</si>
  <si>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</si>
  <si>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</si>
  <si>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</si>
  <si>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</si>
  <si>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</si>
  <si>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</si>
  <si>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</si>
  <si>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</si>
  <si>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</si>
  <si>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</si>
  <si>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</si>
  <si>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</si>
  <si>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</si>
  <si>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</si>
  <si>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</si>
  <si>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</si>
  <si>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</si>
  <si>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</si>
  <si>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</si>
  <si>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</si>
  <si>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行政运行</t>
  </si>
  <si>
    <t>一般行政管理事务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</si>
  <si>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</si>
  <si>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</si>
  <si>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</si>
  <si>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</si>
  <si>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</si>
  <si>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</si>
  <si>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</si>
  <si>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</si>
  <si>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</si>
  <si>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</si>
  <si>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</si>
  <si>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</si>
  <si>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</si>
  <si>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</si>
  <si>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</si>
  <si>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</si>
  <si>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</si>
  <si>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</si>
  <si>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</si>
  <si>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</si>
  <si>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</si>
  <si>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</si>
  <si>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</si>
  <si>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</si>
  <si>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</si>
  <si>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</si>
  <si>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</si>
  <si>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</si>
  <si>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</si>
  <si>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</si>
  <si>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</si>
  <si>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</si>
  <si>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</si>
  <si>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</si>
  <si>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</si>
  <si>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</si>
  <si>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</si>
  <si>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</si>
  <si>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</si>
  <si>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</si>
  <si>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</si>
  <si>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</si>
  <si>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</si>
  <si>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</si>
  <si>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</si>
  <si>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</si>
  <si>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</si>
  <si>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</si>
  <si>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</si>
  <si>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</si>
  <si>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</si>
  <si>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</si>
  <si>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</si>
  <si>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</si>
  <si>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</si>
  <si>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</si>
  <si>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</si>
  <si>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</si>
  <si>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</si>
  <si>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</si>
  <si>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</si>
  <si>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儋州市红十字会</t>
  </si>
  <si>
    <t>附件1-9</t>
  </si>
  <si>
    <t>部门支出总表</t>
  </si>
  <si>
    <t>本级</t>
  </si>
  <si>
    <t>下级</t>
  </si>
  <si>
    <t>事业单位医疗</t>
  </si>
  <si>
    <t>城乡社区环境卫生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</si>
  <si>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</si>
  <si>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</si>
  <si>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</si>
  <si>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</si>
  <si>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</si>
  <si>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</si>
  <si>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</si>
  <si>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</si>
  <si>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</si>
  <si>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</si>
  <si>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</si>
  <si>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</si>
  <si>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</si>
  <si>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</si>
  <si>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</si>
  <si>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</si>
  <si>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</si>
  <si>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</si>
  <si>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</si>
  <si>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</si>
  <si>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</si>
  <si>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</si>
  <si>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</si>
  <si>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红十字综合业务工作经费</t>
  </si>
  <si>
    <t>确保单位无偿献血工作正常开展</t>
  </si>
  <si>
    <t>确保备灾救灾中心仓库正常运转</t>
  </si>
  <si>
    <t>确保单位各项工作正常运行</t>
  </si>
  <si>
    <t>产出指标</t>
  </si>
  <si>
    <t>时效指标</t>
  </si>
  <si>
    <t>发放物资及时率</t>
  </si>
  <si>
    <t>≦</t>
  </si>
  <si>
    <t>月</t>
  </si>
  <si>
    <t>正向指标</t>
  </si>
  <si>
    <t>成本指标</t>
  </si>
  <si>
    <t>公务接待控制</t>
  </si>
  <si>
    <t>元/年</t>
  </si>
  <si>
    <t>数量指标</t>
  </si>
  <si>
    <t>宣传发动无偿献血</t>
  </si>
  <si>
    <t>场</t>
  </si>
  <si>
    <t>质量指标</t>
  </si>
  <si>
    <t>储备备灾救灾物资</t>
  </si>
  <si>
    <t>件</t>
  </si>
  <si>
    <t>效益指标</t>
  </si>
  <si>
    <t>社会效益指标</t>
  </si>
  <si>
    <t>完成无偿献血献血量</t>
  </si>
  <si>
    <t>人次</t>
  </si>
  <si>
    <t>单位正常运转</t>
  </si>
  <si>
    <t>=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</si>
</sst>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000000"/>
      <name val="SimSu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33" fillId="33" borderId="1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49" fontId="2" fillId="0" borderId="1" xfId="49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>
      <alignment vertical="center"/>
    </xf>
    <xf numFmtId="176" fontId="0" fillId="0" borderId="11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0" fontId="0" fillId="0" borderId="0" xfId="0" applyBorder="1" applyAlignment="1">
      <alignment horizontal="right" vertical="center"/>
    </xf>
    <xf numFmtId="49" fontId="2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5" workbookViewId="0">
      <selection activeCell="H10" sqref="H10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9" max="9" width="9.375"/>
  </cols>
  <sheetData>
    <row r="1" ht="24.75" customHeight="1" spans="1:1">
      <c r="A1" t="s">
        <v>0</v>
      </c>
    </row>
    <row r="2" ht="39" customHeight="1" spans="1:6">
      <c r="A2" s="70" t="s">
        <v>1</v>
      </c>
      <c r="B2" s="70"/>
      <c r="C2" s="70"/>
      <c r="D2" s="70"/>
      <c r="E2" s="70"/>
      <c r="F2" s="70"/>
    </row>
    <row r="3" ht="26.25" customHeight="1" spans="1:6">
      <c r="A3" s="43" t="s">
        <v>2</v>
      </c>
      <c r="B3" s="70"/>
      <c r="C3" s="70"/>
      <c r="D3" s="70"/>
      <c r="E3" s="70"/>
      <c r="F3" s="80" t="s">
        <v>3</v>
      </c>
    </row>
    <row r="4" customHeight="1" spans="1:6">
      <c r="A4" s="63" t="s">
        <v>4</v>
      </c>
      <c r="B4" s="63"/>
      <c r="C4" s="63" t="s">
        <v>5</v>
      </c>
      <c r="D4" s="63"/>
      <c r="E4" s="63"/>
      <c r="F4" s="63"/>
    </row>
    <row r="5" customHeight="1" spans="1:6">
      <c r="A5" s="63" t="s">
        <v>6</v>
      </c>
      <c r="B5" s="63" t="s">
        <v>7</v>
      </c>
      <c r="C5" s="63" t="s">
        <v>6</v>
      </c>
      <c r="D5" s="63" t="s">
        <v>8</v>
      </c>
      <c r="E5" s="63" t="s">
        <v>9</v>
      </c>
      <c r="F5" s="63" t="s">
        <v>10</v>
      </c>
    </row>
    <row r="6" customHeight="1" spans="1:6">
      <c r="A6" s="50" t="s">
        <v>11</v>
      </c>
      <c r="B6" s="49"/>
      <c r="C6" s="50" t="s">
        <v>12</v>
      </c>
      <c r="D6" s="49"/>
      <c r="E6" s="49"/>
      <c r="F6" s="49"/>
    </row>
    <row r="7" customHeight="1" spans="1:6">
      <c r="A7" s="50" t="s">
        <v>13</v>
      </c>
      <c r="B7" s="49">
        <v>726221.2</v>
      </c>
      <c r="C7" s="81" t="s">
        <v>14</v>
      </c>
      <c r="D7" s="49">
        <f t="shared" ref="D7:D18" si="0">E7+F7</f>
        <v>0</v>
      </c>
      <c r="E7" s="49"/>
      <c r="F7" s="49"/>
    </row>
    <row r="8" customHeight="1" spans="1:6">
      <c r="A8" s="50" t="s">
        <v>15</v>
      </c>
      <c r="B8" s="49"/>
      <c r="C8" s="81" t="s">
        <v>16</v>
      </c>
      <c r="D8" s="49">
        <f t="shared" si="0"/>
        <v>0</v>
      </c>
      <c r="E8" s="49"/>
      <c r="F8" s="49"/>
    </row>
    <row r="9" customHeight="1" spans="1:6">
      <c r="A9" s="50"/>
      <c r="B9" s="49"/>
      <c r="C9" s="81" t="s">
        <v>17</v>
      </c>
      <c r="D9" s="49">
        <f t="shared" si="0"/>
        <v>0</v>
      </c>
      <c r="E9" s="49"/>
      <c r="F9" s="49"/>
    </row>
    <row r="10" customHeight="1" spans="1:6">
      <c r="A10" s="50"/>
      <c r="B10" s="49"/>
      <c r="C10" s="81" t="s">
        <v>18</v>
      </c>
      <c r="D10" s="49">
        <f t="shared" si="0"/>
        <v>0</v>
      </c>
      <c r="E10" s="49"/>
      <c r="F10" s="49"/>
    </row>
    <row r="11" customHeight="1" spans="1:6">
      <c r="A11" s="50"/>
      <c r="B11" s="49"/>
      <c r="C11" s="81" t="s">
        <v>19</v>
      </c>
      <c r="D11" s="49">
        <f t="shared" si="0"/>
        <v>0</v>
      </c>
      <c r="E11" s="49"/>
      <c r="F11" s="49"/>
    </row>
    <row r="12" customHeight="1" spans="1:6">
      <c r="A12" s="50"/>
      <c r="B12" s="49"/>
      <c r="C12" s="81" t="s">
        <v>20</v>
      </c>
      <c r="D12" s="49">
        <f t="shared" si="0"/>
        <v>0</v>
      </c>
      <c r="E12" s="49"/>
      <c r="F12" s="49"/>
    </row>
    <row r="13" customHeight="1" spans="1:6">
      <c r="A13" s="50"/>
      <c r="B13" s="49"/>
      <c r="C13" s="81" t="s">
        <v>21</v>
      </c>
      <c r="D13" s="49">
        <f t="shared" si="0"/>
        <v>0</v>
      </c>
      <c r="E13" s="49"/>
      <c r="F13" s="49"/>
    </row>
    <row r="14" customHeight="1" spans="1:6">
      <c r="A14" s="50"/>
      <c r="B14" s="49"/>
      <c r="C14" s="81" t="s">
        <v>22</v>
      </c>
      <c r="D14" s="49">
        <f t="shared" si="0"/>
        <v>629737.6</v>
      </c>
      <c r="E14" s="49">
        <v>629737.6</v>
      </c>
      <c r="F14" s="49"/>
    </row>
    <row r="15" customHeight="1" spans="1:6">
      <c r="A15" s="50"/>
      <c r="B15" s="49"/>
      <c r="C15" s="81" t="s">
        <v>23</v>
      </c>
      <c r="D15" s="49">
        <f t="shared" si="0"/>
        <v>0</v>
      </c>
      <c r="E15" s="49"/>
      <c r="F15" s="49"/>
    </row>
    <row r="16" customHeight="1" spans="1:6">
      <c r="A16" s="50"/>
      <c r="B16" s="49"/>
      <c r="C16" s="81" t="s">
        <v>24</v>
      </c>
      <c r="D16" s="49">
        <f t="shared" si="0"/>
        <v>57256.7</v>
      </c>
      <c r="E16" s="49">
        <v>57256.7</v>
      </c>
      <c r="F16" s="49"/>
    </row>
    <row r="17" customHeight="1" spans="1:6">
      <c r="A17" s="50"/>
      <c r="B17" s="49"/>
      <c r="C17" s="81" t="s">
        <v>25</v>
      </c>
      <c r="D17" s="49">
        <f t="shared" si="0"/>
        <v>0</v>
      </c>
      <c r="E17" s="49"/>
      <c r="F17" s="49"/>
    </row>
    <row r="18" customHeight="1" spans="1:6">
      <c r="A18" s="50"/>
      <c r="B18" s="49"/>
      <c r="C18" s="81" t="s">
        <v>26</v>
      </c>
      <c r="D18" s="49">
        <f t="shared" si="0"/>
        <v>0</v>
      </c>
      <c r="E18" s="49"/>
      <c r="F18" s="49"/>
    </row>
    <row r="19" customHeight="1" spans="1:6">
      <c r="A19" s="50"/>
      <c r="B19" s="49"/>
      <c r="C19" s="81" t="s">
        <v>27</v>
      </c>
      <c r="D19" s="49">
        <f t="shared" ref="D19:D33" si="1">E19+F19</f>
        <v>0</v>
      </c>
      <c r="E19" s="49"/>
      <c r="F19" s="49"/>
    </row>
    <row r="20" customHeight="1" spans="1:6">
      <c r="A20" s="50"/>
      <c r="B20" s="49"/>
      <c r="C20" s="81" t="s">
        <v>28</v>
      </c>
      <c r="D20" s="49">
        <f t="shared" si="1"/>
        <v>0</v>
      </c>
      <c r="E20" s="49"/>
      <c r="F20" s="49"/>
    </row>
    <row r="21" customHeight="1" spans="1:6">
      <c r="A21" s="50"/>
      <c r="B21" s="49"/>
      <c r="C21" s="81" t="s">
        <v>29</v>
      </c>
      <c r="D21" s="49">
        <f t="shared" si="1"/>
        <v>0</v>
      </c>
      <c r="E21" s="49"/>
      <c r="F21" s="49"/>
    </row>
    <row r="22" customHeight="1" spans="1:6">
      <c r="A22" s="50"/>
      <c r="B22" s="49"/>
      <c r="C22" s="81" t="s">
        <v>30</v>
      </c>
      <c r="D22" s="49">
        <f t="shared" si="1"/>
        <v>0</v>
      </c>
      <c r="E22" s="49"/>
      <c r="F22" s="49"/>
    </row>
    <row r="23" customHeight="1" spans="1:6">
      <c r="A23" s="50"/>
      <c r="B23" s="49"/>
      <c r="C23" s="81" t="s">
        <v>31</v>
      </c>
      <c r="D23" s="49">
        <f t="shared" si="1"/>
        <v>0</v>
      </c>
      <c r="E23" s="49"/>
      <c r="F23" s="49"/>
    </row>
    <row r="24" customHeight="1" spans="1:6">
      <c r="A24" s="50"/>
      <c r="B24" s="49"/>
      <c r="C24" s="81" t="s">
        <v>32</v>
      </c>
      <c r="D24" s="49">
        <f t="shared" si="1"/>
        <v>0</v>
      </c>
      <c r="E24" s="49"/>
      <c r="F24" s="49"/>
    </row>
    <row r="25" customHeight="1" spans="1:6">
      <c r="A25" s="50"/>
      <c r="B25" s="49"/>
      <c r="C25" s="81" t="s">
        <v>33</v>
      </c>
      <c r="D25" s="49">
        <f t="shared" si="1"/>
        <v>0</v>
      </c>
      <c r="E25" s="49"/>
      <c r="F25" s="49"/>
    </row>
    <row r="26" customHeight="1" spans="1:6">
      <c r="A26" s="50"/>
      <c r="B26" s="49"/>
      <c r="C26" s="81" t="s">
        <v>34</v>
      </c>
      <c r="D26" s="49">
        <f t="shared" si="1"/>
        <v>39226.9</v>
      </c>
      <c r="E26" s="49">
        <v>39226.9</v>
      </c>
      <c r="F26" s="49"/>
    </row>
    <row r="27" customHeight="1" spans="1:6">
      <c r="A27" s="50"/>
      <c r="B27" s="49"/>
      <c r="C27" s="81" t="s">
        <v>35</v>
      </c>
      <c r="D27" s="49">
        <f t="shared" si="1"/>
        <v>0</v>
      </c>
      <c r="E27" s="49"/>
      <c r="F27" s="49"/>
    </row>
    <row r="28" customHeight="1" spans="1:6">
      <c r="A28" s="50"/>
      <c r="B28" s="49"/>
      <c r="C28" s="81" t="s">
        <v>36</v>
      </c>
      <c r="D28" s="49">
        <f t="shared" si="1"/>
        <v>0</v>
      </c>
      <c r="E28" s="49"/>
      <c r="F28" s="49"/>
    </row>
    <row r="29" customHeight="1" spans="1:6">
      <c r="A29" s="50"/>
      <c r="B29" s="49"/>
      <c r="C29" s="81" t="s">
        <v>37</v>
      </c>
      <c r="D29" s="49">
        <f t="shared" si="1"/>
        <v>0</v>
      </c>
      <c r="E29" s="49"/>
      <c r="F29" s="49"/>
    </row>
    <row r="30" customHeight="1" spans="1:6">
      <c r="A30" s="50"/>
      <c r="B30" s="49"/>
      <c r="C30" s="81" t="s">
        <v>38</v>
      </c>
      <c r="D30" s="49">
        <f t="shared" si="1"/>
        <v>0</v>
      </c>
      <c r="E30" s="49"/>
      <c r="F30" s="49"/>
    </row>
    <row r="31" customHeight="1" spans="1:6">
      <c r="A31" s="50"/>
      <c r="B31" s="49"/>
      <c r="C31" s="81" t="s">
        <v>39</v>
      </c>
      <c r="D31" s="49">
        <f t="shared" si="1"/>
        <v>0</v>
      </c>
      <c r="E31" s="49"/>
      <c r="F31" s="49"/>
    </row>
    <row r="32" customHeight="1" spans="1:6">
      <c r="A32" s="50"/>
      <c r="B32" s="49"/>
      <c r="C32" s="81" t="s">
        <v>40</v>
      </c>
      <c r="D32" s="49">
        <f t="shared" si="1"/>
        <v>0</v>
      </c>
      <c r="E32" s="49"/>
      <c r="F32" s="49"/>
    </row>
    <row r="33" ht="39" customHeight="1" spans="1:6">
      <c r="A33" s="50"/>
      <c r="B33" s="49"/>
      <c r="C33" s="81" t="s">
        <v>41</v>
      </c>
      <c r="D33" s="49">
        <f t="shared" si="1"/>
        <v>0</v>
      </c>
      <c r="E33" s="49"/>
      <c r="F33" s="49"/>
    </row>
    <row r="34" ht="53.1" customHeight="1" spans="1:6">
      <c r="A34" s="50" t="s">
        <v>42</v>
      </c>
      <c r="B34" s="49">
        <f>B7+B8</f>
        <v>726221.2</v>
      </c>
      <c r="C34" s="81" t="s">
        <v>43</v>
      </c>
      <c r="D34" s="49">
        <f t="shared" ref="B34:F34" si="2">SUM(D6:D33)</f>
        <v>726221.2</v>
      </c>
      <c r="E34" s="49">
        <f t="shared" si="2"/>
        <v>726221.2</v>
      </c>
      <c r="F34" s="49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C7" sqref="C7"/>
    </sheetView>
  </sheetViews>
  <sheetFormatPr defaultColWidth="15.625" defaultRowHeight="24.95" customHeight="1" outlineLevelCol="6"/>
  <cols>
    <col min="1" max="1" width="15.625" style="73"/>
    <col min="2" max="2" width="20.75" style="27" customWidth="1"/>
    <col min="3" max="3" width="17.125" style="27"/>
    <col min="4" max="4" width="16" style="27"/>
    <col min="5" max="5" width="17.125" style="27"/>
    <col min="6" max="16384" width="15.625" style="27"/>
  </cols>
  <sheetData>
    <row r="1" customHeight="1" spans="1:1">
      <c r="A1" s="27" t="s">
        <v>44</v>
      </c>
    </row>
    <row r="2" customHeight="1" spans="1:5">
      <c r="A2" s="28" t="s">
        <v>45</v>
      </c>
      <c r="B2" s="28"/>
      <c r="C2" s="28"/>
      <c r="D2" s="28"/>
      <c r="E2" s="28"/>
    </row>
    <row r="3" customHeight="1" spans="1:5">
      <c r="A3" s="29" t="s">
        <v>2</v>
      </c>
      <c r="B3" s="28"/>
      <c r="C3" s="28"/>
      <c r="D3" s="28"/>
      <c r="E3" s="40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39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customHeight="1" spans="1:7">
      <c r="A6" s="34">
        <v>2080505</v>
      </c>
      <c r="B6" s="34" t="s">
        <v>53</v>
      </c>
      <c r="C6" s="35">
        <f>D6+E6</f>
        <v>46245</v>
      </c>
      <c r="D6" s="35">
        <v>46245</v>
      </c>
      <c r="E6" s="35"/>
      <c r="G6" s="79"/>
    </row>
    <row r="7" customHeight="1" spans="1:7">
      <c r="A7" s="34">
        <v>2081601</v>
      </c>
      <c r="B7" s="34" t="s">
        <v>54</v>
      </c>
      <c r="C7" s="35">
        <f t="shared" ref="C7:C12" si="0">D7+E7</f>
        <v>383492.6</v>
      </c>
      <c r="D7" s="35">
        <v>383492.6</v>
      </c>
      <c r="E7" s="35"/>
      <c r="G7" s="79"/>
    </row>
    <row r="8" s="27" customFormat="1" customHeight="1" spans="1:7">
      <c r="A8" s="34">
        <v>2081602</v>
      </c>
      <c r="B8" s="34" t="s">
        <v>55</v>
      </c>
      <c r="C8" s="35">
        <f t="shared" si="0"/>
        <v>200000</v>
      </c>
      <c r="D8" s="35"/>
      <c r="E8" s="33">
        <v>200000</v>
      </c>
      <c r="G8" s="79"/>
    </row>
    <row r="9" customHeight="1" spans="1:7">
      <c r="A9" s="34">
        <v>2101101</v>
      </c>
      <c r="B9" s="34" t="s">
        <v>56</v>
      </c>
      <c r="C9" s="35">
        <f t="shared" si="0"/>
        <v>24567.6</v>
      </c>
      <c r="D9" s="35">
        <v>24567.6</v>
      </c>
      <c r="E9" s="35"/>
      <c r="G9" s="79"/>
    </row>
    <row r="10" customHeight="1" spans="1:7">
      <c r="A10" s="34">
        <v>2101103</v>
      </c>
      <c r="B10" s="34" t="s">
        <v>57</v>
      </c>
      <c r="C10" s="35">
        <f t="shared" si="0"/>
        <v>32689.1</v>
      </c>
      <c r="D10" s="35">
        <v>32689.1</v>
      </c>
      <c r="E10" s="35"/>
      <c r="G10" s="79"/>
    </row>
    <row r="11" customHeight="1" spans="1:7">
      <c r="A11" s="34">
        <v>2210201</v>
      </c>
      <c r="B11" s="34" t="s">
        <v>58</v>
      </c>
      <c r="C11" s="35">
        <f t="shared" si="0"/>
        <v>39226.9</v>
      </c>
      <c r="D11" s="35">
        <v>39226.9</v>
      </c>
      <c r="E11" s="35"/>
      <c r="G11" s="79"/>
    </row>
    <row r="12" customHeight="1" spans="1:7">
      <c r="A12" s="34"/>
      <c r="B12" s="34"/>
      <c r="C12" s="35"/>
      <c r="D12" s="35"/>
      <c r="E12" s="35"/>
      <c r="G12" s="79"/>
    </row>
    <row r="13" customHeight="1" spans="1:5">
      <c r="A13" s="33" t="s">
        <v>8</v>
      </c>
      <c r="B13" s="33"/>
      <c r="C13" s="35">
        <f>SUM(C6:C11)</f>
        <v>726221.2</v>
      </c>
      <c r="D13" s="35">
        <f>SUM(D6:D11)</f>
        <v>526221.2</v>
      </c>
      <c r="E13" s="35">
        <f>SUM(E6:E11)</f>
        <v>200000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opLeftCell="A7" workbookViewId="0">
      <selection activeCell="A1" sqref="A1"/>
    </sheetView>
  </sheetViews>
  <sheetFormatPr defaultColWidth="15.625" defaultRowHeight="24.95" customHeight="1" outlineLevelCol="4"/>
  <cols>
    <col min="1" max="1" width="18.25" style="73" customWidth="1"/>
    <col min="2" max="2" width="30.75" style="27" customWidth="1"/>
    <col min="3" max="4" width="16" style="27"/>
    <col min="5" max="16384" width="15.625" style="27"/>
  </cols>
  <sheetData>
    <row r="1" customHeight="1" spans="1:1">
      <c r="A1" s="27" t="s">
        <v>59</v>
      </c>
    </row>
    <row r="2" customHeight="1" spans="1:5">
      <c r="A2" s="28" t="s">
        <v>60</v>
      </c>
      <c r="B2" s="28"/>
      <c r="C2" s="28"/>
      <c r="D2" s="28"/>
      <c r="E2" s="28"/>
    </row>
    <row r="3" customHeight="1" spans="1:5">
      <c r="A3" s="29" t="s">
        <v>2</v>
      </c>
      <c r="E3" s="40" t="s">
        <v>3</v>
      </c>
    </row>
    <row r="4" customHeight="1" spans="1:5">
      <c r="A4" s="74" t="s">
        <v>61</v>
      </c>
      <c r="B4" s="74"/>
      <c r="C4" s="74" t="s">
        <v>62</v>
      </c>
      <c r="D4" s="74"/>
      <c r="E4" s="74"/>
    </row>
    <row r="5" s="39" customFormat="1" customHeight="1" spans="1:5">
      <c r="A5" s="75" t="s">
        <v>48</v>
      </c>
      <c r="B5" s="75" t="s">
        <v>49</v>
      </c>
      <c r="C5" s="75" t="s">
        <v>8</v>
      </c>
      <c r="D5" s="75" t="s">
        <v>63</v>
      </c>
      <c r="E5" s="75" t="s">
        <v>64</v>
      </c>
    </row>
    <row r="6" customHeight="1" spans="1:5">
      <c r="A6" s="76">
        <v>30101</v>
      </c>
      <c r="B6" s="77" t="s">
        <v>65</v>
      </c>
      <c r="C6" s="78">
        <f>D6+E6</f>
        <v>314051</v>
      </c>
      <c r="D6" s="78">
        <v>314051</v>
      </c>
      <c r="E6" s="78"/>
    </row>
    <row r="7" customHeight="1" spans="1:5">
      <c r="A7" s="76">
        <v>30102</v>
      </c>
      <c r="B7" s="77" t="s">
        <v>66</v>
      </c>
      <c r="C7" s="78"/>
      <c r="D7" s="78"/>
      <c r="E7" s="78"/>
    </row>
    <row r="8" customHeight="1" spans="1:5">
      <c r="A8" s="76">
        <v>30103</v>
      </c>
      <c r="B8" s="77" t="s">
        <v>67</v>
      </c>
      <c r="C8" s="78"/>
      <c r="D8" s="78"/>
      <c r="E8" s="78"/>
    </row>
    <row r="9" customHeight="1" spans="1:5">
      <c r="A9" s="76">
        <v>30107</v>
      </c>
      <c r="B9" s="77" t="s">
        <v>68</v>
      </c>
      <c r="C9" s="78"/>
      <c r="D9" s="78"/>
      <c r="E9" s="78"/>
    </row>
    <row r="10" customHeight="1" spans="1:5">
      <c r="A10" s="76">
        <v>30108</v>
      </c>
      <c r="B10" s="77" t="s">
        <v>69</v>
      </c>
      <c r="C10" s="78"/>
      <c r="D10" s="78"/>
      <c r="E10" s="78"/>
    </row>
    <row r="11" customHeight="1" spans="1:5">
      <c r="A11" s="76">
        <v>30110</v>
      </c>
      <c r="B11" s="77" t="s">
        <v>70</v>
      </c>
      <c r="C11" s="78"/>
      <c r="D11" s="78"/>
      <c r="E11" s="78"/>
    </row>
    <row r="12" customHeight="1" spans="1:5">
      <c r="A12" s="76">
        <v>30111</v>
      </c>
      <c r="B12" s="77" t="s">
        <v>71</v>
      </c>
      <c r="C12" s="78">
        <f t="shared" ref="C12:C14" si="0">D12+E12</f>
        <v>32689.1</v>
      </c>
      <c r="D12" s="78">
        <v>32689.1</v>
      </c>
      <c r="E12" s="78"/>
    </row>
    <row r="13" customHeight="1" spans="1:5">
      <c r="A13" s="76">
        <v>30112</v>
      </c>
      <c r="B13" s="77" t="s">
        <v>72</v>
      </c>
      <c r="C13" s="78">
        <f t="shared" si="0"/>
        <v>72546.8</v>
      </c>
      <c r="D13" s="78">
        <v>72546.8</v>
      </c>
      <c r="E13" s="78"/>
    </row>
    <row r="14" customHeight="1" spans="1:5">
      <c r="A14" s="76">
        <v>30113</v>
      </c>
      <c r="B14" s="77" t="s">
        <v>58</v>
      </c>
      <c r="C14" s="78">
        <f t="shared" si="0"/>
        <v>39226.9</v>
      </c>
      <c r="D14" s="78">
        <v>39226.9</v>
      </c>
      <c r="E14" s="78"/>
    </row>
    <row r="15" customHeight="1" spans="1:5">
      <c r="A15" s="76">
        <v>30199</v>
      </c>
      <c r="B15" s="77" t="s">
        <v>73</v>
      </c>
      <c r="C15" s="78"/>
      <c r="D15" s="78"/>
      <c r="E15" s="78"/>
    </row>
    <row r="16" customHeight="1" spans="1:5">
      <c r="A16" s="76">
        <v>30201</v>
      </c>
      <c r="B16" s="77" t="s">
        <v>74</v>
      </c>
      <c r="C16" s="78">
        <f t="shared" ref="C16:C21" si="1">D16+E16</f>
        <v>34289.6</v>
      </c>
      <c r="E16" s="78">
        <v>34289.6</v>
      </c>
    </row>
    <row r="17" customHeight="1" spans="1:5">
      <c r="A17" s="76">
        <v>30207</v>
      </c>
      <c r="B17" s="77" t="s">
        <v>75</v>
      </c>
      <c r="C17" s="78"/>
      <c r="D17" s="78"/>
      <c r="E17" s="78"/>
    </row>
    <row r="18" customHeight="1" spans="1:5">
      <c r="A18" s="76">
        <v>30228</v>
      </c>
      <c r="B18" s="77" t="s">
        <v>76</v>
      </c>
      <c r="C18" s="78">
        <f t="shared" si="1"/>
        <v>6537.8</v>
      </c>
      <c r="E18" s="78">
        <v>6537.8</v>
      </c>
    </row>
    <row r="19" customHeight="1" spans="1:5">
      <c r="A19" s="76">
        <v>30229</v>
      </c>
      <c r="B19" s="77" t="s">
        <v>77</v>
      </c>
      <c r="C19" s="78"/>
      <c r="D19" s="78"/>
      <c r="E19" s="78"/>
    </row>
    <row r="20" customHeight="1" spans="1:5">
      <c r="A20" s="76">
        <v>30231</v>
      </c>
      <c r="B20" s="77" t="s">
        <v>78</v>
      </c>
      <c r="C20" s="78"/>
      <c r="D20" s="78"/>
      <c r="E20" s="78"/>
    </row>
    <row r="21" customHeight="1" spans="1:5">
      <c r="A21" s="76">
        <v>30239</v>
      </c>
      <c r="B21" s="77" t="s">
        <v>79</v>
      </c>
      <c r="C21" s="78">
        <f t="shared" si="1"/>
        <v>26880</v>
      </c>
      <c r="E21" s="78">
        <v>26880</v>
      </c>
    </row>
    <row r="22" customHeight="1" spans="1:5">
      <c r="A22" s="76">
        <v>30299</v>
      </c>
      <c r="B22" s="77" t="s">
        <v>80</v>
      </c>
      <c r="C22" s="78"/>
      <c r="D22" s="78"/>
      <c r="E22" s="78"/>
    </row>
    <row r="23" customHeight="1" spans="1:5">
      <c r="A23" s="76">
        <v>30305</v>
      </c>
      <c r="B23" s="77" t="s">
        <v>81</v>
      </c>
      <c r="C23" s="78"/>
      <c r="D23" s="78"/>
      <c r="E23" s="78"/>
    </row>
    <row r="24" customHeight="1" spans="1:5">
      <c r="A24" s="75" t="s">
        <v>8</v>
      </c>
      <c r="B24" s="75"/>
      <c r="C24" s="78">
        <f>SUM(C6:C23)</f>
        <v>526221.2</v>
      </c>
      <c r="D24" s="78">
        <f>SUM(D6:D23)</f>
        <v>458513.8</v>
      </c>
      <c r="E24" s="78">
        <f>SUM(E6:E23)</f>
        <v>67707.4</v>
      </c>
    </row>
    <row r="25" customHeight="1" spans="3:5">
      <c r="C25" s="79"/>
      <c r="D25" s="79"/>
      <c r="E25" s="79"/>
    </row>
    <row r="26" customHeight="1" spans="3:5">
      <c r="C26" s="79"/>
      <c r="D26" s="79"/>
      <c r="E26" s="79"/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82</v>
      </c>
    </row>
    <row r="2" ht="34.5" customHeight="1" spans="1:12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customHeight="1" spans="1:12">
      <c r="A3" s="43" t="s">
        <v>2</v>
      </c>
      <c r="L3" s="67" t="s">
        <v>3</v>
      </c>
    </row>
    <row r="4" ht="29.25" customHeight="1" spans="1:12">
      <c r="A4" s="63" t="s">
        <v>84</v>
      </c>
      <c r="B4" s="63"/>
      <c r="C4" s="63"/>
      <c r="D4" s="63"/>
      <c r="E4" s="63"/>
      <c r="F4" s="63"/>
      <c r="G4" s="63" t="s">
        <v>47</v>
      </c>
      <c r="H4" s="63"/>
      <c r="I4" s="63"/>
      <c r="J4" s="63"/>
      <c r="K4" s="63"/>
      <c r="L4" s="63"/>
    </row>
    <row r="5" s="61" customFormat="1" customHeight="1" spans="1:12">
      <c r="A5" s="64" t="s">
        <v>8</v>
      </c>
      <c r="B5" s="64" t="s">
        <v>85</v>
      </c>
      <c r="C5" s="64" t="s">
        <v>86</v>
      </c>
      <c r="D5" s="64"/>
      <c r="E5" s="64"/>
      <c r="F5" s="64" t="s">
        <v>87</v>
      </c>
      <c r="G5" s="64" t="s">
        <v>8</v>
      </c>
      <c r="H5" s="64" t="s">
        <v>85</v>
      </c>
      <c r="I5" s="64" t="s">
        <v>86</v>
      </c>
      <c r="J5" s="64"/>
      <c r="K5" s="64"/>
      <c r="L5" s="64" t="s">
        <v>87</v>
      </c>
    </row>
    <row r="6" s="61" customFormat="1" customHeight="1" spans="1:12">
      <c r="A6" s="64"/>
      <c r="B6" s="64"/>
      <c r="C6" s="64" t="s">
        <v>50</v>
      </c>
      <c r="D6" s="64" t="s">
        <v>88</v>
      </c>
      <c r="E6" s="64" t="s">
        <v>89</v>
      </c>
      <c r="F6" s="64"/>
      <c r="G6" s="64"/>
      <c r="H6" s="64"/>
      <c r="I6" s="64" t="s">
        <v>50</v>
      </c>
      <c r="J6" s="64" t="s">
        <v>88</v>
      </c>
      <c r="K6" s="64" t="s">
        <v>89</v>
      </c>
      <c r="L6" s="64"/>
    </row>
    <row r="7" ht="39" customHeight="1" spans="1:12">
      <c r="A7" s="49">
        <f>B7+C7+F7</f>
        <v>10600</v>
      </c>
      <c r="B7" s="49">
        <v>0</v>
      </c>
      <c r="C7" s="49">
        <f>D7+E7</f>
        <v>6800</v>
      </c>
      <c r="D7" s="49">
        <v>0</v>
      </c>
      <c r="E7" s="49">
        <v>6800</v>
      </c>
      <c r="F7" s="49">
        <v>3800</v>
      </c>
      <c r="G7" s="49">
        <f>H7+I7+L7</f>
        <v>10600</v>
      </c>
      <c r="H7" s="49">
        <v>0</v>
      </c>
      <c r="I7" s="49">
        <f>J7+K7</f>
        <v>6800</v>
      </c>
      <c r="J7" s="49">
        <v>0</v>
      </c>
      <c r="K7" s="49">
        <v>6800</v>
      </c>
      <c r="L7" s="49">
        <v>3800</v>
      </c>
    </row>
    <row r="8" ht="40.5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26.25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D14" sqref="D14"/>
    </sheetView>
  </sheetViews>
  <sheetFormatPr defaultColWidth="15.625" defaultRowHeight="24.95" customHeight="1" outlineLevelCol="4"/>
  <cols>
    <col min="1" max="1" width="12.5" style="66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90</v>
      </c>
    </row>
    <row r="2" s="68" customFormat="1" ht="47.25" customHeight="1" spans="1:5">
      <c r="A2" s="70" t="s">
        <v>91</v>
      </c>
      <c r="B2" s="70"/>
      <c r="C2" s="70"/>
      <c r="D2" s="70"/>
      <c r="E2" s="70"/>
    </row>
    <row r="3" customHeight="1" spans="1:5">
      <c r="A3" s="43" t="s">
        <v>2</v>
      </c>
      <c r="E3" s="67" t="s">
        <v>3</v>
      </c>
    </row>
    <row r="4" customHeight="1" spans="1:5">
      <c r="A4" s="63" t="s">
        <v>46</v>
      </c>
      <c r="B4" s="63"/>
      <c r="C4" s="63" t="s">
        <v>47</v>
      </c>
      <c r="D4" s="63"/>
      <c r="E4" s="63"/>
    </row>
    <row r="5" s="69" customFormat="1" customHeight="1" spans="1:5">
      <c r="A5" s="63" t="s">
        <v>48</v>
      </c>
      <c r="B5" s="63" t="s">
        <v>49</v>
      </c>
      <c r="C5" s="63" t="s">
        <v>50</v>
      </c>
      <c r="D5" s="63" t="s">
        <v>51</v>
      </c>
      <c r="E5" s="63" t="s">
        <v>52</v>
      </c>
    </row>
    <row r="6" s="69" customFormat="1" customHeight="1" spans="1:5">
      <c r="A6" s="71">
        <v>2121302</v>
      </c>
      <c r="B6" s="72" t="s">
        <v>92</v>
      </c>
      <c r="C6" s="49">
        <f t="shared" ref="C6:C10" si="0">D6+E6</f>
        <v>0</v>
      </c>
      <c r="D6" s="63"/>
      <c r="E6" s="63"/>
    </row>
    <row r="7" s="69" customFormat="1" customHeight="1" spans="1:5">
      <c r="A7" s="63"/>
      <c r="B7" s="63"/>
      <c r="C7" s="49">
        <f t="shared" si="0"/>
        <v>0</v>
      </c>
      <c r="D7" s="63"/>
      <c r="E7" s="63"/>
    </row>
    <row r="8" s="69" customFormat="1" customHeight="1" spans="1:5">
      <c r="A8" s="63"/>
      <c r="B8" s="63"/>
      <c r="C8" s="49">
        <f t="shared" si="0"/>
        <v>0</v>
      </c>
      <c r="D8" s="63"/>
      <c r="E8" s="63"/>
    </row>
    <row r="9" customHeight="1" spans="1:5">
      <c r="A9" s="71"/>
      <c r="B9" s="72"/>
      <c r="C9" s="49">
        <f t="shared" si="0"/>
        <v>0</v>
      </c>
      <c r="D9" s="49"/>
      <c r="E9" s="49"/>
    </row>
    <row r="10" customHeight="1" spans="1:5">
      <c r="A10" s="63" t="s">
        <v>8</v>
      </c>
      <c r="B10" s="63"/>
      <c r="C10" s="49">
        <f t="shared" si="0"/>
        <v>0</v>
      </c>
      <c r="D10" s="49">
        <f>SUM(D9:D9)</f>
        <v>0</v>
      </c>
      <c r="E10" s="49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H12" sqref="H12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93</v>
      </c>
    </row>
    <row r="2" ht="34.5" customHeight="1" spans="1:12">
      <c r="A2" s="62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customHeight="1" spans="1:12">
      <c r="A3" s="43" t="s">
        <v>2</v>
      </c>
      <c r="L3" s="67" t="s">
        <v>3</v>
      </c>
    </row>
    <row r="4" ht="29.25" customHeight="1" spans="1:12">
      <c r="A4" s="63" t="s">
        <v>84</v>
      </c>
      <c r="B4" s="63"/>
      <c r="C4" s="63"/>
      <c r="D4" s="63"/>
      <c r="E4" s="63"/>
      <c r="F4" s="63"/>
      <c r="G4" s="63" t="s">
        <v>47</v>
      </c>
      <c r="H4" s="63"/>
      <c r="I4" s="63"/>
      <c r="J4" s="63"/>
      <c r="K4" s="63"/>
      <c r="L4" s="63"/>
    </row>
    <row r="5" s="61" customFormat="1" customHeight="1" spans="1:12">
      <c r="A5" s="64" t="s">
        <v>8</v>
      </c>
      <c r="B5" s="64" t="s">
        <v>85</v>
      </c>
      <c r="C5" s="64" t="s">
        <v>86</v>
      </c>
      <c r="D5" s="64"/>
      <c r="E5" s="64"/>
      <c r="F5" s="64" t="s">
        <v>87</v>
      </c>
      <c r="G5" s="64" t="s">
        <v>8</v>
      </c>
      <c r="H5" s="64" t="s">
        <v>85</v>
      </c>
      <c r="I5" s="64" t="s">
        <v>86</v>
      </c>
      <c r="J5" s="64"/>
      <c r="K5" s="64"/>
      <c r="L5" s="64" t="s">
        <v>87</v>
      </c>
    </row>
    <row r="6" s="61" customFormat="1" customHeight="1" spans="1:12">
      <c r="A6" s="64"/>
      <c r="B6" s="64"/>
      <c r="C6" s="64" t="s">
        <v>50</v>
      </c>
      <c r="D6" s="64" t="s">
        <v>88</v>
      </c>
      <c r="E6" s="64" t="s">
        <v>89</v>
      </c>
      <c r="F6" s="64"/>
      <c r="G6" s="64"/>
      <c r="H6" s="64"/>
      <c r="I6" s="64" t="s">
        <v>50</v>
      </c>
      <c r="J6" s="64" t="s">
        <v>88</v>
      </c>
      <c r="K6" s="64" t="s">
        <v>89</v>
      </c>
      <c r="L6" s="64"/>
    </row>
    <row r="7" ht="39" customHeight="1" spans="1:12">
      <c r="A7" s="50">
        <f>B7+C7+F7</f>
        <v>0</v>
      </c>
      <c r="B7" s="50"/>
      <c r="C7" s="50">
        <f>D7+E7</f>
        <v>0</v>
      </c>
      <c r="D7" s="50"/>
      <c r="E7" s="50"/>
      <c r="F7" s="50"/>
      <c r="G7" s="50">
        <f>H7+I7+L7</f>
        <v>0</v>
      </c>
      <c r="H7" s="50"/>
      <c r="I7" s="50">
        <f>J7+K7</f>
        <v>0</v>
      </c>
      <c r="J7" s="50"/>
      <c r="K7" s="50"/>
      <c r="L7" s="50"/>
    </row>
    <row r="8" ht="40.5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26.25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A2" sqref="A2:D2"/>
    </sheetView>
  </sheetViews>
  <sheetFormatPr defaultColWidth="9" defaultRowHeight="24.95" customHeight="1" outlineLevelCol="3"/>
  <cols>
    <col min="1" max="1" width="37.5" style="27" customWidth="1"/>
    <col min="2" max="2" width="17.125" style="27" customWidth="1"/>
    <col min="3" max="3" width="36.125" style="27" customWidth="1"/>
    <col min="4" max="4" width="17.5" style="27" customWidth="1"/>
    <col min="5" max="16384" width="9" style="27"/>
  </cols>
  <sheetData>
    <row r="1" customHeight="1" spans="1:1">
      <c r="A1" s="27" t="s">
        <v>95</v>
      </c>
    </row>
    <row r="2" ht="40.5" customHeight="1" spans="1:4">
      <c r="A2" s="28" t="s">
        <v>96</v>
      </c>
      <c r="B2" s="28"/>
      <c r="C2" s="28"/>
      <c r="D2" s="28"/>
    </row>
    <row r="3" customHeight="1" spans="1:4">
      <c r="A3" s="29" t="s">
        <v>2</v>
      </c>
      <c r="D3" s="40" t="s">
        <v>3</v>
      </c>
    </row>
    <row r="4" customHeight="1" spans="1:4">
      <c r="A4" s="8" t="s">
        <v>97</v>
      </c>
      <c r="B4" s="8"/>
      <c r="C4" s="8" t="s">
        <v>98</v>
      </c>
      <c r="D4" s="8"/>
    </row>
    <row r="5" customHeight="1" spans="1:4">
      <c r="A5" s="8" t="s">
        <v>99</v>
      </c>
      <c r="B5" s="8" t="s">
        <v>100</v>
      </c>
      <c r="C5" s="8" t="s">
        <v>99</v>
      </c>
      <c r="D5" s="8" t="s">
        <v>100</v>
      </c>
    </row>
    <row r="6" ht="20.1" customHeight="1" spans="1:4">
      <c r="A6" s="54" t="s">
        <v>13</v>
      </c>
      <c r="B6" s="55">
        <v>726221.2</v>
      </c>
      <c r="C6" s="56" t="s">
        <v>14</v>
      </c>
      <c r="D6" s="35"/>
    </row>
    <row r="7" ht="20.1" customHeight="1" spans="1:4">
      <c r="A7" s="54" t="s">
        <v>15</v>
      </c>
      <c r="B7" s="55"/>
      <c r="C7" s="56" t="s">
        <v>16</v>
      </c>
      <c r="D7" s="35"/>
    </row>
    <row r="8" ht="20.1" customHeight="1" spans="1:4">
      <c r="A8" s="57"/>
      <c r="B8" s="55"/>
      <c r="C8" s="56" t="s">
        <v>17</v>
      </c>
      <c r="D8" s="35"/>
    </row>
    <row r="9" ht="20.1" customHeight="1" spans="1:4">
      <c r="A9" s="57"/>
      <c r="B9" s="55"/>
      <c r="C9" s="56" t="s">
        <v>18</v>
      </c>
      <c r="D9" s="35"/>
    </row>
    <row r="10" ht="20.1" customHeight="1" spans="1:4">
      <c r="A10" s="57"/>
      <c r="B10" s="55"/>
      <c r="C10" s="56" t="s">
        <v>19</v>
      </c>
      <c r="D10" s="35"/>
    </row>
    <row r="11" ht="20.1" customHeight="1" spans="1:4">
      <c r="A11" s="57"/>
      <c r="B11" s="55"/>
      <c r="C11" s="56" t="s">
        <v>20</v>
      </c>
      <c r="D11" s="35"/>
    </row>
    <row r="12" ht="20.1" customHeight="1" spans="1:4">
      <c r="A12" s="57"/>
      <c r="B12" s="55"/>
      <c r="C12" s="56" t="s">
        <v>21</v>
      </c>
      <c r="D12" s="35"/>
    </row>
    <row r="13" ht="20.1" customHeight="1" spans="1:4">
      <c r="A13" s="57"/>
      <c r="B13" s="55"/>
      <c r="C13" s="56" t="s">
        <v>22</v>
      </c>
      <c r="D13" s="35">
        <v>629737.6</v>
      </c>
    </row>
    <row r="14" ht="20.1" customHeight="1" spans="1:4">
      <c r="A14" s="57"/>
      <c r="B14" s="55"/>
      <c r="C14" s="56" t="s">
        <v>23</v>
      </c>
      <c r="D14" s="35"/>
    </row>
    <row r="15" ht="20.1" customHeight="1" spans="1:4">
      <c r="A15" s="57"/>
      <c r="B15" s="55"/>
      <c r="C15" s="56" t="s">
        <v>24</v>
      </c>
      <c r="D15" s="35">
        <v>57256.7</v>
      </c>
    </row>
    <row r="16" ht="20.1" customHeight="1" spans="1:4">
      <c r="A16" s="57"/>
      <c r="B16" s="55"/>
      <c r="C16" s="56" t="s">
        <v>25</v>
      </c>
      <c r="D16" s="35"/>
    </row>
    <row r="17" ht="20.1" customHeight="1" spans="1:4">
      <c r="A17" s="57"/>
      <c r="B17" s="55"/>
      <c r="C17" s="56" t="s">
        <v>26</v>
      </c>
      <c r="D17" s="35"/>
    </row>
    <row r="18" ht="20.1" customHeight="1" spans="1:4">
      <c r="A18" s="57"/>
      <c r="B18" s="55"/>
      <c r="C18" s="56" t="s">
        <v>27</v>
      </c>
      <c r="D18" s="35"/>
    </row>
    <row r="19" ht="20.1" customHeight="1" spans="1:4">
      <c r="A19" s="57"/>
      <c r="B19" s="55"/>
      <c r="C19" s="56" t="s">
        <v>28</v>
      </c>
      <c r="D19" s="35"/>
    </row>
    <row r="20" ht="20.1" customHeight="1" spans="1:4">
      <c r="A20" s="57"/>
      <c r="B20" s="55"/>
      <c r="C20" s="56" t="s">
        <v>29</v>
      </c>
      <c r="D20" s="35"/>
    </row>
    <row r="21" ht="20.1" customHeight="1" spans="1:4">
      <c r="A21" s="57"/>
      <c r="B21" s="55"/>
      <c r="C21" s="56" t="s">
        <v>30</v>
      </c>
      <c r="D21" s="35"/>
    </row>
    <row r="22" ht="20.1" customHeight="1" spans="1:4">
      <c r="A22" s="57"/>
      <c r="B22" s="55"/>
      <c r="C22" s="56" t="s">
        <v>31</v>
      </c>
      <c r="D22" s="35"/>
    </row>
    <row r="23" ht="20.1" customHeight="1" spans="1:4">
      <c r="A23" s="58"/>
      <c r="B23" s="55"/>
      <c r="C23" s="56" t="s">
        <v>32</v>
      </c>
      <c r="D23" s="35"/>
    </row>
    <row r="24" ht="20.1" customHeight="1" spans="1:4">
      <c r="A24" s="58"/>
      <c r="B24" s="55"/>
      <c r="C24" s="56" t="s">
        <v>33</v>
      </c>
      <c r="D24" s="35"/>
    </row>
    <row r="25" ht="20.1" customHeight="1" spans="1:4">
      <c r="A25" s="58"/>
      <c r="B25" s="55"/>
      <c r="C25" s="56" t="s">
        <v>34</v>
      </c>
      <c r="D25" s="35">
        <v>39226.9</v>
      </c>
    </row>
    <row r="26" ht="20.1" customHeight="1" spans="1:4">
      <c r="A26" s="58"/>
      <c r="B26" s="55"/>
      <c r="C26" s="56" t="s">
        <v>35</v>
      </c>
      <c r="D26" s="35"/>
    </row>
    <row r="27" ht="20.1" customHeight="1" spans="1:4">
      <c r="A27" s="58"/>
      <c r="B27" s="55"/>
      <c r="C27" s="56" t="s">
        <v>36</v>
      </c>
      <c r="D27" s="35"/>
    </row>
    <row r="28" ht="20.1" customHeight="1" spans="1:4">
      <c r="A28" s="58"/>
      <c r="B28" s="55"/>
      <c r="C28" s="56" t="s">
        <v>37</v>
      </c>
      <c r="D28" s="35"/>
    </row>
    <row r="29" ht="20.1" customHeight="1" spans="1:4">
      <c r="A29" s="58"/>
      <c r="B29" s="55"/>
      <c r="C29" s="56" t="s">
        <v>38</v>
      </c>
      <c r="D29" s="35"/>
    </row>
    <row r="30" ht="20.1" customHeight="1" spans="1:4">
      <c r="A30" s="58"/>
      <c r="B30" s="55"/>
      <c r="C30" s="56" t="s">
        <v>39</v>
      </c>
      <c r="D30" s="35"/>
    </row>
    <row r="31" ht="20.1" customHeight="1" spans="1:4">
      <c r="A31" s="58"/>
      <c r="B31" s="55"/>
      <c r="C31" s="56" t="s">
        <v>40</v>
      </c>
      <c r="D31" s="35"/>
    </row>
    <row r="32" ht="20.1" customHeight="1" spans="1:4">
      <c r="A32" s="59"/>
      <c r="B32" s="55"/>
      <c r="C32" s="56" t="s">
        <v>41</v>
      </c>
      <c r="D32" s="35"/>
    </row>
    <row r="33" ht="20.1" customHeight="1" spans="1:4">
      <c r="A33" s="58"/>
      <c r="B33" s="55"/>
      <c r="C33" s="60"/>
      <c r="D33" s="35"/>
    </row>
    <row r="34" ht="20.1" customHeight="1" spans="1:4">
      <c r="A34" s="8" t="s">
        <v>101</v>
      </c>
      <c r="B34" s="35">
        <f>SUM(B7+B6)</f>
        <v>726221.2</v>
      </c>
      <c r="C34" s="8" t="s">
        <v>102</v>
      </c>
      <c r="D34" s="35">
        <f>SUM(D6:D33)</f>
        <v>726221.2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4" sqref="F4:F6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103</v>
      </c>
    </row>
    <row r="2" ht="35.25" customHeight="1" spans="1:12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43"/>
      <c r="L3" s="53" t="s">
        <v>3</v>
      </c>
    </row>
    <row r="4" s="41" customFormat="1" ht="17.25" customHeight="1" spans="1:12">
      <c r="A4" s="44" t="s">
        <v>105</v>
      </c>
      <c r="B4" s="45" t="s">
        <v>106</v>
      </c>
      <c r="C4" s="45" t="s">
        <v>107</v>
      </c>
      <c r="D4" s="45" t="s">
        <v>108</v>
      </c>
      <c r="E4" s="45" t="s">
        <v>109</v>
      </c>
      <c r="F4" s="45" t="s">
        <v>110</v>
      </c>
      <c r="G4" s="45" t="s">
        <v>111</v>
      </c>
      <c r="H4" s="45" t="s">
        <v>112</v>
      </c>
      <c r="I4" s="45" t="s">
        <v>113</v>
      </c>
      <c r="J4" s="45" t="s">
        <v>114</v>
      </c>
      <c r="K4" s="45" t="s">
        <v>115</v>
      </c>
      <c r="L4" s="45" t="s">
        <v>116</v>
      </c>
    </row>
    <row r="5" s="41" customFormat="1" ht="17.25" customHeight="1" spans="1:12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="41" customFormat="1" ht="17.25" customHeight="1" spans="1:12">
      <c r="A6" s="47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ht="57" customHeight="1" spans="1:12">
      <c r="A7" s="48" t="s">
        <v>117</v>
      </c>
      <c r="B7" s="49">
        <f>E7</f>
        <v>726221.2</v>
      </c>
      <c r="C7" s="50"/>
      <c r="D7" s="50"/>
      <c r="E7" s="51">
        <f>F7+G7</f>
        <v>726221.2</v>
      </c>
      <c r="F7" s="52">
        <v>726221.2</v>
      </c>
      <c r="G7" s="52"/>
      <c r="H7" s="50"/>
      <c r="I7" s="50"/>
      <c r="J7" s="50"/>
      <c r="K7" s="50"/>
      <c r="L7" s="5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J13" sqref="J13"/>
    </sheetView>
  </sheetViews>
  <sheetFormatPr defaultColWidth="15.625" defaultRowHeight="24.95" customHeight="1"/>
  <cols>
    <col min="1" max="1" width="11.75" style="27" customWidth="1"/>
    <col min="2" max="2" width="15.625" style="27"/>
    <col min="3" max="3" width="16.5" style="27" customWidth="1"/>
    <col min="4" max="4" width="14.375" style="27" customWidth="1"/>
    <col min="5" max="5" width="16.5" style="27" customWidth="1"/>
    <col min="6" max="6" width="14.875" style="27" customWidth="1"/>
    <col min="7" max="7" width="16.125" style="27" customWidth="1"/>
    <col min="8" max="8" width="17.125" style="27" customWidth="1"/>
    <col min="9" max="9" width="8.875" style="27" customWidth="1"/>
    <col min="10" max="16384" width="15.625" style="27"/>
  </cols>
  <sheetData>
    <row r="1" customHeight="1" spans="1:1">
      <c r="A1" s="27" t="s">
        <v>118</v>
      </c>
    </row>
    <row r="2" ht="31.5" customHeight="1" spans="1:9">
      <c r="A2" s="28" t="s">
        <v>119</v>
      </c>
      <c r="B2" s="28"/>
      <c r="C2" s="28"/>
      <c r="D2" s="28"/>
      <c r="E2" s="28"/>
      <c r="F2" s="28"/>
      <c r="G2" s="28"/>
      <c r="H2" s="28"/>
      <c r="I2" s="28"/>
    </row>
    <row r="3" customHeight="1" spans="1:9">
      <c r="A3" s="29" t="s">
        <v>2</v>
      </c>
      <c r="I3" s="40" t="s">
        <v>3</v>
      </c>
    </row>
    <row r="4" s="26" customFormat="1" customHeight="1" spans="1:9">
      <c r="A4" s="30" t="s">
        <v>46</v>
      </c>
      <c r="B4" s="30"/>
      <c r="C4" s="23" t="s">
        <v>8</v>
      </c>
      <c r="D4" s="31" t="s">
        <v>51</v>
      </c>
      <c r="E4" s="32"/>
      <c r="F4" s="32"/>
      <c r="G4" s="23" t="s">
        <v>52</v>
      </c>
      <c r="H4" s="23"/>
      <c r="I4" s="23"/>
    </row>
    <row r="5" s="26" customFormat="1" ht="36.75" customHeight="1" spans="1:9">
      <c r="A5" s="30" t="s">
        <v>48</v>
      </c>
      <c r="B5" s="30" t="s">
        <v>49</v>
      </c>
      <c r="C5" s="23"/>
      <c r="D5" s="23" t="s">
        <v>50</v>
      </c>
      <c r="E5" s="33" t="s">
        <v>63</v>
      </c>
      <c r="F5" s="33" t="s">
        <v>64</v>
      </c>
      <c r="G5" s="23" t="s">
        <v>50</v>
      </c>
      <c r="H5" s="23" t="s">
        <v>120</v>
      </c>
      <c r="I5" s="23" t="s">
        <v>121</v>
      </c>
    </row>
    <row r="6" customHeight="1" spans="1:9">
      <c r="A6" s="34">
        <v>2080505</v>
      </c>
      <c r="B6" s="34" t="s">
        <v>53</v>
      </c>
      <c r="C6" s="35">
        <f t="shared" ref="C6:C8" si="0">D6+G6</f>
        <v>46245</v>
      </c>
      <c r="D6" s="35">
        <f t="shared" ref="D6:D8" si="1">E6+F6</f>
        <v>46245</v>
      </c>
      <c r="E6" s="35">
        <v>46245</v>
      </c>
      <c r="F6" s="35"/>
      <c r="G6" s="35">
        <f t="shared" ref="G6:G8" si="2">H6+I6</f>
        <v>0</v>
      </c>
      <c r="H6" s="35"/>
      <c r="I6" s="35"/>
    </row>
    <row r="7" customHeight="1" spans="1:9">
      <c r="A7" s="34">
        <v>2081601</v>
      </c>
      <c r="B7" s="34" t="s">
        <v>54</v>
      </c>
      <c r="C7" s="35">
        <f t="shared" si="0"/>
        <v>383492.6</v>
      </c>
      <c r="D7" s="35">
        <f t="shared" si="1"/>
        <v>383492.6</v>
      </c>
      <c r="E7" s="35">
        <v>315785.2</v>
      </c>
      <c r="F7" s="35">
        <v>67707.4</v>
      </c>
      <c r="G7" s="35">
        <f t="shared" si="2"/>
        <v>0</v>
      </c>
      <c r="H7" s="35"/>
      <c r="I7" s="35"/>
    </row>
    <row r="8" customHeight="1" spans="1:9">
      <c r="A8" s="34">
        <v>2081602</v>
      </c>
      <c r="B8" s="34" t="s">
        <v>55</v>
      </c>
      <c r="C8" s="35">
        <f t="shared" si="0"/>
        <v>200000</v>
      </c>
      <c r="D8" s="35">
        <f t="shared" si="1"/>
        <v>0</v>
      </c>
      <c r="E8" s="35"/>
      <c r="F8" s="35"/>
      <c r="G8" s="35">
        <f t="shared" si="2"/>
        <v>200000</v>
      </c>
      <c r="H8" s="35">
        <v>200000</v>
      </c>
      <c r="I8" s="35"/>
    </row>
    <row r="9" customHeight="1" spans="1:9">
      <c r="A9" s="34">
        <v>2101101</v>
      </c>
      <c r="B9" s="34" t="s">
        <v>56</v>
      </c>
      <c r="C9" s="35">
        <f t="shared" ref="C9:C16" si="3">D9+G9</f>
        <v>24567.6</v>
      </c>
      <c r="D9" s="35">
        <f t="shared" ref="D9:D16" si="4">E9+F9</f>
        <v>24567.6</v>
      </c>
      <c r="E9" s="35">
        <v>24567.6</v>
      </c>
      <c r="F9" s="35"/>
      <c r="G9" s="35">
        <f t="shared" ref="G9:G17" si="5">H9+I9</f>
        <v>0</v>
      </c>
      <c r="H9" s="35"/>
      <c r="I9" s="35"/>
    </row>
    <row r="10" customHeight="1" spans="1:9">
      <c r="A10" s="34">
        <v>2101102</v>
      </c>
      <c r="B10" s="34" t="s">
        <v>122</v>
      </c>
      <c r="C10" s="35">
        <f t="shared" si="3"/>
        <v>0</v>
      </c>
      <c r="D10" s="35">
        <f t="shared" si="4"/>
        <v>0</v>
      </c>
      <c r="E10" s="35"/>
      <c r="F10" s="35"/>
      <c r="G10" s="35">
        <f t="shared" si="5"/>
        <v>0</v>
      </c>
      <c r="H10" s="35"/>
      <c r="I10" s="35"/>
    </row>
    <row r="11" customHeight="1" spans="1:9">
      <c r="A11" s="34">
        <v>2101103</v>
      </c>
      <c r="B11" s="34" t="s">
        <v>57</v>
      </c>
      <c r="C11" s="35">
        <f t="shared" si="3"/>
        <v>32689.1</v>
      </c>
      <c r="D11" s="35">
        <f t="shared" si="4"/>
        <v>32689.1</v>
      </c>
      <c r="E11" s="35">
        <v>32689.1</v>
      </c>
      <c r="F11" s="35"/>
      <c r="G11" s="35">
        <f t="shared" si="5"/>
        <v>0</v>
      </c>
      <c r="H11" s="35"/>
      <c r="I11" s="35"/>
    </row>
    <row r="12" customHeight="1" spans="1:9">
      <c r="A12" s="34">
        <v>2120501</v>
      </c>
      <c r="B12" s="34" t="s">
        <v>123</v>
      </c>
      <c r="C12" s="35">
        <f t="shared" si="3"/>
        <v>0</v>
      </c>
      <c r="D12" s="35">
        <f t="shared" si="4"/>
        <v>0</v>
      </c>
      <c r="E12" s="35"/>
      <c r="F12" s="35"/>
      <c r="G12" s="35">
        <f t="shared" si="5"/>
        <v>0</v>
      </c>
      <c r="H12" s="35"/>
      <c r="I12" s="35"/>
    </row>
    <row r="13" customHeight="1" spans="1:9">
      <c r="A13" s="36">
        <v>2121302</v>
      </c>
      <c r="B13" s="37" t="s">
        <v>92</v>
      </c>
      <c r="C13" s="35">
        <f t="shared" si="3"/>
        <v>0</v>
      </c>
      <c r="D13" s="35">
        <f t="shared" si="4"/>
        <v>0</v>
      </c>
      <c r="E13" s="35"/>
      <c r="F13" s="35"/>
      <c r="G13" s="35">
        <f t="shared" si="5"/>
        <v>0</v>
      </c>
      <c r="H13" s="35"/>
      <c r="I13" s="35"/>
    </row>
    <row r="14" customHeight="1" spans="1:9">
      <c r="A14" s="34">
        <v>2210201</v>
      </c>
      <c r="B14" s="34" t="s">
        <v>58</v>
      </c>
      <c r="C14" s="35">
        <f t="shared" si="3"/>
        <v>39226.9</v>
      </c>
      <c r="D14" s="35">
        <f t="shared" si="4"/>
        <v>39226.9</v>
      </c>
      <c r="E14" s="35">
        <v>39226.9</v>
      </c>
      <c r="F14" s="35"/>
      <c r="G14" s="35">
        <f t="shared" si="5"/>
        <v>0</v>
      </c>
      <c r="H14" s="35"/>
      <c r="I14" s="35"/>
    </row>
    <row r="15" customHeight="1" spans="1:9">
      <c r="A15" s="33" t="s">
        <v>8</v>
      </c>
      <c r="B15" s="33"/>
      <c r="C15" s="35">
        <f t="shared" ref="C15:I15" si="6">SUM(C6:C14)</f>
        <v>726221.2</v>
      </c>
      <c r="D15" s="35">
        <f t="shared" si="6"/>
        <v>526221.2</v>
      </c>
      <c r="E15" s="35">
        <f t="shared" si="6"/>
        <v>458513.8</v>
      </c>
      <c r="F15" s="35">
        <f t="shared" si="6"/>
        <v>67707.4</v>
      </c>
      <c r="G15" s="35">
        <f t="shared" si="6"/>
        <v>200000</v>
      </c>
      <c r="H15" s="35">
        <f t="shared" si="6"/>
        <v>200000</v>
      </c>
      <c r="I15" s="35">
        <f t="shared" si="6"/>
        <v>0</v>
      </c>
    </row>
    <row r="16" ht="32.25" customHeight="1" spans="1:9">
      <c r="A16" s="38"/>
      <c r="B16" s="38"/>
      <c r="C16" s="38"/>
      <c r="D16" s="38"/>
      <c r="E16" s="38"/>
      <c r="F16" s="38"/>
      <c r="G16" s="38"/>
      <c r="H16" s="38"/>
      <c r="I16" s="38"/>
    </row>
    <row r="17" ht="30.7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customHeight="1" spans="7:7">
      <c r="G18" s="27" t="s">
        <v>124</v>
      </c>
    </row>
  </sheetData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9" defaultRowHeight="14.25"/>
  <cols>
    <col min="1" max="2" width="33.3916666666667" style="2" customWidth="1"/>
    <col min="3" max="3" width="16.6916666666667" style="2" customWidth="1"/>
    <col min="4" max="8" width="13.3583333333333" style="2" customWidth="1"/>
    <col min="9" max="10" width="16.6916666666667" style="2" customWidth="1"/>
    <col min="11" max="11" width="41.7416666666667" style="2" customWidth="1"/>
    <col min="12" max="12" width="13.025" style="2" customWidth="1"/>
    <col min="13" max="13" width="10.6916666666667" style="2" customWidth="1"/>
    <col min="14" max="14" width="13.1916666666667" style="2" customWidth="1"/>
    <col min="15" max="15" width="8.18333333333333" style="2" customWidth="1"/>
    <col min="16" max="16" width="12.3583333333333" style="2" customWidth="1"/>
    <col min="17" max="16384" width="9" style="2"/>
  </cols>
  <sheetData>
    <row r="1" ht="14.75" customHeight="1" spans="1:16">
      <c r="A1" t="s">
        <v>125</v>
      </c>
      <c r="B1" s="3"/>
      <c r="C1" s="4"/>
      <c r="D1" s="4"/>
      <c r="E1" s="4"/>
      <c r="F1" s="4"/>
      <c r="G1" s="4"/>
      <c r="H1" s="4"/>
      <c r="I1" s="4"/>
      <c r="J1" s="4"/>
      <c r="K1" s="15"/>
      <c r="L1" s="16"/>
      <c r="M1" s="16"/>
      <c r="N1" s="16"/>
      <c r="O1" s="16"/>
      <c r="P1" s="16"/>
    </row>
    <row r="2" ht="24.55" customHeight="1" spans="1:16">
      <c r="A2" s="5" t="s">
        <v>126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  <c r="M2" s="17"/>
      <c r="N2" s="17"/>
      <c r="O2" s="17"/>
      <c r="P2" s="17"/>
    </row>
    <row r="3" ht="17.7" customHeight="1" spans="1:16">
      <c r="A3" s="6" t="s">
        <v>127</v>
      </c>
      <c r="B3" s="6"/>
      <c r="C3" s="7"/>
      <c r="D3" s="7"/>
      <c r="E3" s="7"/>
      <c r="F3" s="7"/>
      <c r="G3" s="7"/>
      <c r="H3" s="7"/>
      <c r="I3" s="7"/>
      <c r="J3" s="18" t="s">
        <v>128</v>
      </c>
      <c r="K3" s="19" t="s">
        <v>129</v>
      </c>
      <c r="L3" s="20"/>
      <c r="M3" s="20"/>
      <c r="N3" s="20"/>
      <c r="O3" s="20"/>
      <c r="P3" s="20"/>
    </row>
    <row r="4" ht="19.65" customHeight="1" spans="1:16">
      <c r="A4" s="8" t="s">
        <v>130</v>
      </c>
      <c r="B4" s="8" t="s">
        <v>131</v>
      </c>
      <c r="C4" s="8" t="s">
        <v>7</v>
      </c>
      <c r="D4" s="8" t="s">
        <v>132</v>
      </c>
      <c r="E4" s="8"/>
      <c r="F4" s="8"/>
      <c r="G4" s="8"/>
      <c r="H4" s="8"/>
      <c r="I4" s="8" t="s">
        <v>133</v>
      </c>
      <c r="J4" s="8" t="s">
        <v>134</v>
      </c>
      <c r="K4" s="8" t="s">
        <v>135</v>
      </c>
      <c r="L4" s="8" t="s">
        <v>136</v>
      </c>
      <c r="M4" s="8" t="s">
        <v>137</v>
      </c>
      <c r="N4" s="8" t="s">
        <v>138</v>
      </c>
      <c r="O4" s="8" t="s">
        <v>139</v>
      </c>
      <c r="P4" s="8" t="s">
        <v>140</v>
      </c>
    </row>
    <row r="5" ht="19.65" customHeight="1" spans="1:16">
      <c r="A5" s="8"/>
      <c r="B5" s="8"/>
      <c r="C5" s="8"/>
      <c r="D5" s="8" t="s">
        <v>141</v>
      </c>
      <c r="E5" s="8" t="s">
        <v>142</v>
      </c>
      <c r="F5" s="8" t="s">
        <v>143</v>
      </c>
      <c r="G5" s="8" t="s">
        <v>144</v>
      </c>
      <c r="H5" s="8" t="s">
        <v>145</v>
      </c>
      <c r="I5" s="8"/>
      <c r="J5" s="8"/>
      <c r="K5" s="8"/>
      <c r="L5" s="8"/>
      <c r="M5" s="8"/>
      <c r="N5" s="8"/>
      <c r="O5" s="8"/>
      <c r="P5" s="8"/>
    </row>
    <row r="6" ht="19.65" customHeight="1" spans="1:16">
      <c r="A6" s="8" t="s">
        <v>146</v>
      </c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19.65" customHeight="1" spans="1:16">
      <c r="A7" s="12" t="s">
        <v>147</v>
      </c>
      <c r="B7" s="13" t="s">
        <v>117</v>
      </c>
      <c r="C7" s="14">
        <v>200000</v>
      </c>
      <c r="D7" s="13" t="s">
        <v>148</v>
      </c>
      <c r="E7" s="13" t="s">
        <v>149</v>
      </c>
      <c r="F7" s="13" t="s">
        <v>150</v>
      </c>
      <c r="G7" s="13"/>
      <c r="H7" s="13"/>
      <c r="I7" s="13" t="s">
        <v>151</v>
      </c>
      <c r="J7" s="13" t="s">
        <v>152</v>
      </c>
      <c r="K7" s="13" t="s">
        <v>153</v>
      </c>
      <c r="L7" s="21" t="s">
        <v>154</v>
      </c>
      <c r="M7" s="22">
        <v>1</v>
      </c>
      <c r="N7" s="23" t="s">
        <v>155</v>
      </c>
      <c r="O7" s="22">
        <v>5</v>
      </c>
      <c r="P7" s="23" t="s">
        <v>156</v>
      </c>
    </row>
    <row r="8" s="1" customFormat="1" ht="19.65" customHeight="1" spans="1:16">
      <c r="A8" s="12"/>
      <c r="B8" s="13"/>
      <c r="C8" s="14"/>
      <c r="D8" s="13"/>
      <c r="E8" s="13"/>
      <c r="F8" s="13"/>
      <c r="G8" s="13"/>
      <c r="H8" s="13"/>
      <c r="I8" s="13"/>
      <c r="J8" s="13" t="s">
        <v>157</v>
      </c>
      <c r="K8" s="13" t="s">
        <v>158</v>
      </c>
      <c r="L8" s="21" t="s">
        <v>154</v>
      </c>
      <c r="M8" s="22">
        <v>3800</v>
      </c>
      <c r="N8" s="23" t="s">
        <v>159</v>
      </c>
      <c r="O8" s="22">
        <v>5</v>
      </c>
      <c r="P8" s="23" t="s">
        <v>156</v>
      </c>
    </row>
    <row r="9" s="1" customFormat="1" ht="19.65" customHeight="1" spans="1:16">
      <c r="A9" s="12"/>
      <c r="B9" s="13"/>
      <c r="C9" s="14"/>
      <c r="D9" s="13"/>
      <c r="E9" s="13"/>
      <c r="F9" s="13"/>
      <c r="G9" s="13"/>
      <c r="H9" s="13"/>
      <c r="I9" s="13"/>
      <c r="J9" s="13" t="s">
        <v>160</v>
      </c>
      <c r="K9" s="13" t="s">
        <v>161</v>
      </c>
      <c r="L9" s="21" t="s">
        <v>154</v>
      </c>
      <c r="M9" s="22">
        <v>2</v>
      </c>
      <c r="N9" s="23" t="s">
        <v>162</v>
      </c>
      <c r="O9" s="22">
        <v>10</v>
      </c>
      <c r="P9" s="23" t="s">
        <v>156</v>
      </c>
    </row>
    <row r="10" s="1" customFormat="1" ht="19.65" customHeight="1" spans="1:16">
      <c r="A10" s="12"/>
      <c r="B10" s="13"/>
      <c r="C10" s="14"/>
      <c r="D10" s="13"/>
      <c r="E10" s="13"/>
      <c r="F10" s="13"/>
      <c r="G10" s="13"/>
      <c r="H10" s="13"/>
      <c r="I10" s="13"/>
      <c r="J10" s="13" t="s">
        <v>163</v>
      </c>
      <c r="K10" s="13" t="s">
        <v>164</v>
      </c>
      <c r="L10" s="21" t="s">
        <v>154</v>
      </c>
      <c r="M10" s="22">
        <v>200</v>
      </c>
      <c r="N10" s="23" t="s">
        <v>165</v>
      </c>
      <c r="O10" s="22">
        <v>10</v>
      </c>
      <c r="P10" s="23" t="s">
        <v>156</v>
      </c>
    </row>
    <row r="11" s="1" customFormat="1" ht="20" customHeight="1" spans="1:16">
      <c r="A11" s="12"/>
      <c r="B11" s="13"/>
      <c r="C11" s="14"/>
      <c r="D11" s="13"/>
      <c r="E11" s="13"/>
      <c r="F11" s="13"/>
      <c r="G11" s="13"/>
      <c r="H11" s="13"/>
      <c r="I11" s="24" t="s">
        <v>166</v>
      </c>
      <c r="J11" s="13" t="s">
        <v>167</v>
      </c>
      <c r="K11" s="13" t="s">
        <v>168</v>
      </c>
      <c r="L11" s="21" t="s">
        <v>154</v>
      </c>
      <c r="M11" s="22">
        <v>400</v>
      </c>
      <c r="N11" s="23" t="s">
        <v>169</v>
      </c>
      <c r="O11" s="22">
        <v>40</v>
      </c>
      <c r="P11" s="23" t="s">
        <v>156</v>
      </c>
    </row>
    <row r="12" s="1" customFormat="1" ht="19.65" customHeight="1" spans="1:16">
      <c r="A12" s="12"/>
      <c r="B12" s="13"/>
      <c r="C12" s="14"/>
      <c r="D12" s="13"/>
      <c r="E12" s="13"/>
      <c r="F12" s="13"/>
      <c r="G12" s="13"/>
      <c r="H12" s="13"/>
      <c r="I12" s="25"/>
      <c r="J12" s="13" t="s">
        <v>167</v>
      </c>
      <c r="K12" s="13" t="s">
        <v>170</v>
      </c>
      <c r="L12" s="23" t="s">
        <v>171</v>
      </c>
      <c r="M12" s="22">
        <v>12</v>
      </c>
      <c r="N12" s="23" t="s">
        <v>155</v>
      </c>
      <c r="O12" s="22">
        <v>5</v>
      </c>
      <c r="P12" s="23" t="s">
        <v>156</v>
      </c>
    </row>
  </sheetData>
  <mergeCells count="23">
    <mergeCell ref="A2:K2"/>
    <mergeCell ref="D4:H4"/>
    <mergeCell ref="A4:A5"/>
    <mergeCell ref="A7:A12"/>
    <mergeCell ref="B4:B5"/>
    <mergeCell ref="B7:B12"/>
    <mergeCell ref="C4:C5"/>
    <mergeCell ref="C7:C12"/>
    <mergeCell ref="D7:D12"/>
    <mergeCell ref="E7:E12"/>
    <mergeCell ref="F7:F12"/>
    <mergeCell ref="G7:G12"/>
    <mergeCell ref="H7:H12"/>
    <mergeCell ref="I4:I5"/>
    <mergeCell ref="I7:I10"/>
    <mergeCell ref="I11:I12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1财政拨款收支总表</vt:lpstr>
      <vt:lpstr>2一般公共预算支出表</vt:lpstr>
      <vt:lpstr>3一般公共预算基本支出表</vt:lpstr>
      <vt:lpstr>4一般公共预算“三公”经费支出表</vt:lpstr>
      <vt:lpstr>5政府性基金预算支出表</vt:lpstr>
      <vt:lpstr>6政府性基金预算“三公”经费支出表</vt:lpstr>
      <vt:lpstr>7部门收支总表</vt:lpstr>
      <vt:lpstr>8部门收入总表</vt:lpstr>
      <vt:lpstr>9部门支出总表</vt:lpstr>
      <vt:lpstr>10项目支出绩效信息表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2020-08-18T08:34:40Z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