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firstSheet="5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收入总表" sheetId="7" r:id="rId8"/>
    <sheet name="部门支出总表" sheetId="8" r:id="rId9"/>
    <sheet name="项目支出绩效信息表" sheetId="9" r:id="rId10"/>
  </sheets>
  <definedNames>
    <definedName name="_xlnm.Print_Area" localSheetId="6">部门收支总表!$1:$34</definedName>
    <definedName name="_xlnm.Print_Area" localSheetId="8">部门支出总表!$A$1:$I$23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125001-儋州市工商业联合会本级</t>
        </r>
      </text>
    </comment>
    <comment ref="H7" authorId="0">
      <text>
        <r>
          <rPr>
            <sz val="9"/>
            <rFont val="宋体"/>
            <charset val="134"/>
          </rPr>
          <t>产出指标</t>
        </r>
      </text>
    </comment>
    <comment ref="I7" authorId="0">
      <text>
        <r>
          <rPr>
            <sz val="9"/>
            <rFont val="宋体"/>
            <charset val="134"/>
          </rPr>
          <t>时效指标</t>
        </r>
      </text>
    </comment>
    <comment ref="J7" authorId="0">
      <text>
        <r>
          <rPr>
            <sz val="9"/>
            <rFont val="宋体"/>
            <charset val="134"/>
          </rPr>
          <t>成本控制率</t>
        </r>
      </text>
    </comment>
    <comment ref="J8" authorId="0">
      <text>
        <r>
          <rPr>
            <sz val="9"/>
            <rFont val="宋体"/>
            <charset val="134"/>
          </rPr>
          <t>及时性</t>
        </r>
      </text>
    </comment>
    <comment ref="I9" authorId="0">
      <text>
        <r>
          <rPr>
            <sz val="9"/>
            <rFont val="宋体"/>
            <charset val="134"/>
          </rPr>
          <t>数量指标</t>
        </r>
      </text>
    </comment>
    <comment ref="J9" authorId="0">
      <text>
        <r>
          <rPr>
            <sz val="9"/>
            <rFont val="宋体"/>
            <charset val="134"/>
          </rPr>
          <t>使用笔数</t>
        </r>
      </text>
    </comment>
    <comment ref="I10" authorId="0">
      <text>
        <r>
          <rPr>
            <sz val="9"/>
            <rFont val="宋体"/>
            <charset val="134"/>
          </rPr>
          <t>质量指标</t>
        </r>
      </text>
    </comment>
    <comment ref="J10" authorId="0">
      <text>
        <r>
          <rPr>
            <sz val="9"/>
            <rFont val="宋体"/>
            <charset val="134"/>
          </rPr>
          <t>目标达成率</t>
        </r>
      </text>
    </comment>
    <comment ref="H11" authorId="0">
      <text>
        <r>
          <rPr>
            <sz val="9"/>
            <rFont val="宋体"/>
            <charset val="134"/>
          </rPr>
          <t>满意度指标</t>
        </r>
      </text>
    </comment>
    <comment ref="I11" authorId="0">
      <text>
        <r>
          <rPr>
            <sz val="9"/>
            <rFont val="宋体"/>
            <charset val="134"/>
          </rPr>
          <t>服务对象满意度指标</t>
        </r>
      </text>
    </comment>
    <comment ref="J11" authorId="0">
      <text>
        <r>
          <rPr>
            <sz val="9"/>
            <rFont val="宋体"/>
            <charset val="134"/>
          </rPr>
          <t>服务对象满意率</t>
        </r>
      </text>
    </comment>
    <comment ref="H12" authorId="0">
      <text>
        <r>
          <rPr>
            <sz val="9"/>
            <rFont val="宋体"/>
            <charset val="134"/>
          </rPr>
          <t>效益指标</t>
        </r>
      </text>
    </comment>
    <comment ref="I12" authorId="0">
      <text>
        <r>
          <rPr>
            <sz val="9"/>
            <rFont val="宋体"/>
            <charset val="134"/>
          </rPr>
          <t>社会效益指标</t>
        </r>
      </text>
    </comment>
    <comment ref="J12" authorId="0">
      <text>
        <r>
          <rPr>
            <sz val="9"/>
            <rFont val="宋体"/>
            <charset val="134"/>
          </rPr>
          <t>工作完成率</t>
        </r>
      </text>
    </comment>
    <comment ref="A13" authorId="0">
      <text>
        <r>
          <rPr>
            <sz val="9"/>
            <rFont val="宋体"/>
            <charset val="134"/>
          </rPr>
          <t>125001-儋州市工商业联合会本级</t>
        </r>
      </text>
    </comment>
    <comment ref="H13" authorId="0">
      <text>
        <r>
          <rPr>
            <sz val="9"/>
            <rFont val="宋体"/>
            <charset val="134"/>
          </rPr>
          <t>产出指标</t>
        </r>
      </text>
    </comment>
    <comment ref="I13" authorId="0">
      <text>
        <r>
          <rPr>
            <sz val="9"/>
            <rFont val="宋体"/>
            <charset val="134"/>
          </rPr>
          <t>成本指标</t>
        </r>
      </text>
    </comment>
    <comment ref="J13" authorId="0">
      <text>
        <r>
          <rPr>
            <sz val="9"/>
            <rFont val="宋体"/>
            <charset val="134"/>
          </rPr>
          <t>成本控制率</t>
        </r>
      </text>
    </comment>
    <comment ref="I14" authorId="0">
      <text>
        <r>
          <rPr>
            <sz val="9"/>
            <rFont val="宋体"/>
            <charset val="134"/>
          </rPr>
          <t>时效指标</t>
        </r>
      </text>
    </comment>
    <comment ref="J14" authorId="0">
      <text>
        <r>
          <rPr>
            <sz val="9"/>
            <rFont val="宋体"/>
            <charset val="134"/>
          </rPr>
          <t>及时性</t>
        </r>
      </text>
    </comment>
    <comment ref="I15" authorId="0">
      <text>
        <r>
          <rPr>
            <sz val="9"/>
            <rFont val="宋体"/>
            <charset val="134"/>
          </rPr>
          <t>数量指标</t>
        </r>
      </text>
    </comment>
    <comment ref="J15" authorId="0">
      <text>
        <r>
          <rPr>
            <sz val="9"/>
            <rFont val="宋体"/>
            <charset val="134"/>
          </rPr>
          <t>慰问次数</t>
        </r>
      </text>
    </comment>
    <comment ref="I16" authorId="0">
      <text>
        <r>
          <rPr>
            <sz val="9"/>
            <rFont val="宋体"/>
            <charset val="134"/>
          </rPr>
          <t>质量指标</t>
        </r>
      </text>
    </comment>
    <comment ref="J16" authorId="0">
      <text>
        <r>
          <rPr>
            <sz val="9"/>
            <rFont val="宋体"/>
            <charset val="134"/>
          </rPr>
          <t>慰问目标达成率</t>
        </r>
      </text>
    </comment>
    <comment ref="H17" authorId="0">
      <text>
        <r>
          <rPr>
            <sz val="9"/>
            <rFont val="宋体"/>
            <charset val="134"/>
          </rPr>
          <t>满意度指标</t>
        </r>
      </text>
    </comment>
    <comment ref="I17" authorId="0">
      <text>
        <r>
          <rPr>
            <sz val="9"/>
            <rFont val="宋体"/>
            <charset val="134"/>
          </rPr>
          <t>服务对象满意度指标</t>
        </r>
      </text>
    </comment>
    <comment ref="J17" authorId="0">
      <text>
        <r>
          <rPr>
            <sz val="9"/>
            <rFont val="宋体"/>
            <charset val="134"/>
          </rPr>
          <t>服务对象满意率</t>
        </r>
      </text>
    </comment>
    <comment ref="H18" authorId="0">
      <text>
        <r>
          <rPr>
            <sz val="9"/>
            <rFont val="宋体"/>
            <charset val="134"/>
          </rPr>
          <t>效益指标</t>
        </r>
      </text>
    </comment>
    <comment ref="I18" authorId="0">
      <text>
        <r>
          <rPr>
            <sz val="9"/>
            <rFont val="宋体"/>
            <charset val="134"/>
          </rPr>
          <t>社会效益指标</t>
        </r>
      </text>
    </comment>
    <comment ref="J18" authorId="0">
      <text>
        <r>
          <rPr>
            <sz val="9"/>
            <rFont val="宋体"/>
            <charset val="134"/>
          </rPr>
          <t>慰问业务工作完成率</t>
        </r>
      </text>
    </comment>
    <comment ref="A19" authorId="0">
      <text>
        <r>
          <rPr>
            <sz val="9"/>
            <rFont val="宋体"/>
            <charset val="134"/>
          </rPr>
          <t>125001-儋州市工商业联合会本级</t>
        </r>
      </text>
    </comment>
    <comment ref="H19" authorId="0">
      <text>
        <r>
          <rPr>
            <sz val="9"/>
            <rFont val="宋体"/>
            <charset val="134"/>
          </rPr>
          <t>产出指标</t>
        </r>
      </text>
    </comment>
    <comment ref="I19" authorId="0">
      <text>
        <r>
          <rPr>
            <sz val="9"/>
            <rFont val="宋体"/>
            <charset val="134"/>
          </rPr>
          <t>成本指标</t>
        </r>
      </text>
    </comment>
    <comment ref="J19" authorId="0">
      <text>
        <r>
          <rPr>
            <sz val="9"/>
            <rFont val="宋体"/>
            <charset val="134"/>
          </rPr>
          <t>成本控制率</t>
        </r>
      </text>
    </comment>
    <comment ref="I20" authorId="0">
      <text>
        <r>
          <rPr>
            <sz val="9"/>
            <rFont val="宋体"/>
            <charset val="134"/>
          </rPr>
          <t>时效指标</t>
        </r>
      </text>
    </comment>
    <comment ref="J20" authorId="0">
      <text>
        <r>
          <rPr>
            <sz val="9"/>
            <rFont val="宋体"/>
            <charset val="134"/>
          </rPr>
          <t>调研及时性</t>
        </r>
      </text>
    </comment>
    <comment ref="I21" authorId="0">
      <text>
        <r>
          <rPr>
            <sz val="9"/>
            <rFont val="宋体"/>
            <charset val="134"/>
          </rPr>
          <t>数量指标</t>
        </r>
      </text>
    </comment>
    <comment ref="J21" authorId="0">
      <text>
        <r>
          <rPr>
            <sz val="9"/>
            <rFont val="宋体"/>
            <charset val="134"/>
          </rPr>
          <t>调研次数</t>
        </r>
      </text>
    </comment>
    <comment ref="I22" authorId="0">
      <text>
        <r>
          <rPr>
            <sz val="9"/>
            <rFont val="宋体"/>
            <charset val="134"/>
          </rPr>
          <t>质量指标</t>
        </r>
      </text>
    </comment>
    <comment ref="J22" authorId="0">
      <text>
        <r>
          <rPr>
            <sz val="9"/>
            <rFont val="宋体"/>
            <charset val="134"/>
          </rPr>
          <t>调研目标达成率</t>
        </r>
      </text>
    </comment>
    <comment ref="H23" authorId="0">
      <text>
        <r>
          <rPr>
            <sz val="9"/>
            <rFont val="宋体"/>
            <charset val="134"/>
          </rPr>
          <t>满意度指标</t>
        </r>
      </text>
    </comment>
    <comment ref="I23" authorId="0">
      <text>
        <r>
          <rPr>
            <sz val="9"/>
            <rFont val="宋体"/>
            <charset val="134"/>
          </rPr>
          <t>服务对象满意度指标</t>
        </r>
      </text>
    </comment>
    <comment ref="J23" authorId="0">
      <text>
        <r>
          <rPr>
            <sz val="9"/>
            <rFont val="宋体"/>
            <charset val="134"/>
          </rPr>
          <t>服务对象满意率</t>
        </r>
      </text>
    </comment>
    <comment ref="H24" authorId="0">
      <text>
        <r>
          <rPr>
            <sz val="9"/>
            <rFont val="宋体"/>
            <charset val="134"/>
          </rPr>
          <t>效益指标</t>
        </r>
      </text>
    </comment>
    <comment ref="I24" authorId="0">
      <text>
        <r>
          <rPr>
            <sz val="9"/>
            <rFont val="宋体"/>
            <charset val="134"/>
          </rPr>
          <t>社会效益指标</t>
        </r>
      </text>
    </comment>
    <comment ref="J24" authorId="0">
      <text>
        <r>
          <rPr>
            <sz val="9"/>
            <rFont val="宋体"/>
            <charset val="134"/>
          </rPr>
          <t>调研业务工作完成率</t>
        </r>
      </text>
    </comment>
  </commentList>
</comments>
</file>

<file path=xl/sharedStrings.xml><?xml version="1.0" encoding="utf-8"?>
<sst xmlns="http://schemas.openxmlformats.org/spreadsheetml/2006/main" count="210">
  <si>
    <t>附件1-1</t>
  </si>
  <si>
    <t>财政拨款收支总表</t>
  </si>
  <si>
    <t>部门：儋州市工商业联合会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</si>
  <si>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</si>
  <si>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</si>
  <si>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</si>
  <si>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</si>
  <si>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</si>
  <si>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</si>
  <si>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</si>
  <si>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</si>
  <si>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</si>
  <si>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</si>
  <si>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</si>
  <si>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</si>
  <si>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</si>
  <si>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</si>
  <si>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</si>
  <si>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</si>
  <si>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</si>
  <si>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</si>
  <si>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</si>
  <si>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</si>
  <si>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</si>
  <si>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</si>
  <si>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</si>
  <si>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</si>
  <si>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</si>
  <si>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</si>
  <si>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</si>
  <si>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</si>
  <si>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</si>
  <si>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</si>
  <si>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</si>
  <si>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</si>
  <si>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</si>
  <si>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</si>
  <si>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</si>
  <si>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</si>
  <si>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</si>
  <si>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</si>
  <si>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</si>
  <si>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</si>
  <si>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</si>
  <si>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</si>
  <si>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</si>
  <si>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</si>
  <si>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</si>
  <si>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</si>
  <si>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</si>
  <si>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</si>
  <si>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</si>
  <si>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</si>
  <si>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</si>
  <si>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</si>
  <si>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其他民主党派及工商联事务支出</t>
  </si>
  <si>
    <t>机关事业单位基本养老保险缴费支出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</si>
  <si>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</si>
  <si>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</si>
  <si>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</si>
  <si>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</si>
  <si>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</si>
  <si>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</si>
  <si>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</si>
  <si>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</si>
  <si>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</si>
  <si>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</si>
  <si>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</si>
  <si>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</si>
  <si>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通讯补助费</t>
  </si>
  <si>
    <t>机关事业单位基本养老保险缴费</t>
  </si>
  <si>
    <t>城镇职工基本医疗保险缴费</t>
  </si>
  <si>
    <t>公务员医疗补助缴费</t>
  </si>
  <si>
    <t>工伤失业生育保险</t>
  </si>
  <si>
    <t>办公费</t>
  </si>
  <si>
    <t>工会经费</t>
  </si>
  <si>
    <t>福利费</t>
  </si>
  <si>
    <t>公务用车运行维护费</t>
  </si>
  <si>
    <t>其他交通费用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</si>
  <si>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</si>
  <si>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</si>
  <si>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</si>
  <si>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</si>
  <si>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</si>
  <si>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</si>
  <si>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</si>
  <si>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</si>
  <si>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</si>
  <si>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</si>
  <si>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</si>
  <si>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政府性基金预算“三公”经费支出表</t>
  </si>
  <si>
    <t>附件1-7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</si>
  <si>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</si>
  <si>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</si>
  <si>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</si>
  <si>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</si>
  <si>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</si>
  <si>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</si>
  <si>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</si>
  <si>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</si>
  <si>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</si>
  <si>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</si>
  <si>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</si>
  <si>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</si>
  <si>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</si>
  <si>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</si>
  <si>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</si>
  <si>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</si>
  <si>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</si>
  <si>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</si>
  <si>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</si>
  <si>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</si>
  <si>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</si>
  <si>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</si>
  <si>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</si>
  <si>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</si>
  <si>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</si>
  <si>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</si>
  <si>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</si>
  <si>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</si>
  <si>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</si>
  <si>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</si>
  <si>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</si>
  <si>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</si>
  <si>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</si>
  <si>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</si>
  <si>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</si>
  <si>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</si>
  <si>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</si>
  <si>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</si>
  <si>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</si>
  <si>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</si>
  <si>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</si>
  <si>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</si>
  <si>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</si>
  <si>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</si>
  <si>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</si>
  <si>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</si>
  <si>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</si>
  <si>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</si>
  <si>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</si>
  <si>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</si>
  <si>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儋州市工商业联合会</t>
  </si>
  <si>
    <t>附件1-9</t>
  </si>
  <si>
    <t>部门支出总表</t>
  </si>
  <si>
    <t>本级</t>
  </si>
  <si>
    <t>下级</t>
  </si>
  <si>
    <t>·</t>
  </si>
  <si>
    <t>附件1-10</t>
  </si>
  <si>
    <t xml:space="preserve">  </t>
  </si>
  <si>
    <t xml:space="preserve">   项目支出绩效信息表</t>
  </si>
  <si>
    <t xml:space="preserve"> 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</si>
  <si>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</si>
  <si>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</si>
  <si>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</si>
  <si>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</si>
  <si>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</si>
  <si>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</si>
  <si>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</si>
  <si>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</si>
  <si>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</si>
  <si>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</si>
  <si>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</si>
  <si>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</si>
  <si>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</si>
  <si>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</si>
  <si>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</si>
  <si>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 xml:space="preserve">  125001-儋州市工商业联合会本级</t>
  </si>
  <si>
    <r>
      <rPr>
        <sz val="14"/>
        <color indexed="8"/>
        <rFont val="宋体"/>
        <charset val="134"/>
      </rPr>
      <t xml:space="preserve">  保障单位正常开展工作，具体需要经费如下：
30201-办公费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1.05 万元
3020701-邮电费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0.60 万元
30211-差旅费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0.60 万元
30226-劳务费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5.80 万元
30199-其他工资福利支出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5.80 万元
30231-公务用车运行维护费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0.90 万元
30299-其他商品和服务支出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1.50 万元
30114-医疗费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1.20 万元
30306-对个人和家庭的补助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0.65 万元
31002-机关资本性支出（一）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1.50 万元
30213-维修（护）费</t>
    </r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宋体"/>
        <charset val="134"/>
      </rPr>
      <t>0.40 万元</t>
    </r>
  </si>
  <si>
    <t xml:space="preserve">  产出指标</t>
  </si>
  <si>
    <t xml:space="preserve">  时效指标</t>
  </si>
  <si>
    <t xml:space="preserve">  成本控制率</t>
  </si>
  <si>
    <t xml:space="preserve">  ≤</t>
  </si>
  <si>
    <t xml:space="preserve">  100</t>
  </si>
  <si>
    <t xml:space="preserve">  %</t>
  </si>
  <si>
    <t xml:space="preserve">  20</t>
  </si>
  <si>
    <t xml:space="preserve">  反向指标</t>
  </si>
  <si>
    <t xml:space="preserve">  及时性</t>
  </si>
  <si>
    <t xml:space="preserve">  ≥</t>
  </si>
  <si>
    <t xml:space="preserve">  95</t>
  </si>
  <si>
    <t xml:space="preserve">  正向指标</t>
  </si>
  <si>
    <t xml:space="preserve">  数量指标</t>
  </si>
  <si>
    <t xml:space="preserve">  使用笔数</t>
  </si>
  <si>
    <t xml:space="preserve">  300</t>
  </si>
  <si>
    <t xml:space="preserve">  次</t>
  </si>
  <si>
    <t xml:space="preserve">  5</t>
  </si>
  <si>
    <t xml:space="preserve">  质量指标</t>
  </si>
  <si>
    <t xml:space="preserve">  目标达成率</t>
  </si>
  <si>
    <t xml:space="preserve">  满意度指标</t>
  </si>
  <si>
    <t xml:space="preserve">  服务对象满意度指标</t>
  </si>
  <si>
    <t xml:space="preserve">  服务对象满意率</t>
  </si>
  <si>
    <t xml:space="preserve">  90</t>
  </si>
  <si>
    <t xml:space="preserve">  10</t>
  </si>
  <si>
    <t xml:space="preserve">  效益指标</t>
  </si>
  <si>
    <t xml:space="preserve">  社会效益指标</t>
  </si>
  <si>
    <t xml:space="preserve">  工作完成率</t>
  </si>
  <si>
    <t xml:space="preserve">  30</t>
  </si>
  <si>
    <t xml:space="preserve">  按文件要求，慰问原工商业者全覆盖。</t>
  </si>
  <si>
    <t xml:space="preserve">  成本指标</t>
  </si>
  <si>
    <t xml:space="preserve">  慰问次数</t>
  </si>
  <si>
    <t xml:space="preserve">  1</t>
  </si>
  <si>
    <t xml:space="preserve">  慰问目标达成率</t>
  </si>
  <si>
    <t xml:space="preserve">  慰问业务工作完成率</t>
  </si>
  <si>
    <t xml:space="preserve">  编写上一年度全市非公经济调研报告</t>
  </si>
  <si>
    <t xml:space="preserve">  主要到全市具有代表性的企业走访调研50次</t>
  </si>
  <si>
    <t xml:space="preserve">  调研及时性</t>
  </si>
  <si>
    <t xml:space="preserve">  调研次数</t>
  </si>
  <si>
    <t xml:space="preserve">  50</t>
  </si>
  <si>
    <t xml:space="preserve">  调研目标达成率</t>
  </si>
  <si>
    <t xml:space="preserve">  调研业务工作完成率</t>
  </si>
</sst>
</file>

<file path=xl/styles.xml><?xml version="1.0" encoding="utf-8"?>
<styleSheet xmlns="http://schemas.openxmlformats.org/spreadsheetml/2006/main">
  <numFmts count="6">
    <numFmt numFmtId="176" formatCode="#,##0.0_ "/>
    <numFmt numFmtId="43" formatCode="_ * #,##0.00_ ;_ * \-#,##0.00_ ;_ * &quot;-&quot;??_ ;_ @_ 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4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4" borderId="17" applyNumberFormat="0" applyAlignment="0" applyProtection="0">
      <alignment vertical="center"/>
    </xf>
    <xf numFmtId="0" fontId="10" fillId="4" borderId="12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0"/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 wrapText="1" shrinkToFit="1"/>
    </xf>
    <xf numFmtId="49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 wrapText="1" shrinkToFit="1"/>
    </xf>
    <xf numFmtId="49" fontId="3" fillId="3" borderId="0" xfId="0" applyNumberFormat="1" applyFont="1" applyFill="1" applyBorder="1" applyAlignment="1">
      <alignment horizontal="right" vertical="center" wrapText="1" shrinkToFit="1"/>
    </xf>
    <xf numFmtId="49" fontId="3" fillId="3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top" wrapText="1" shrinkToFit="1"/>
    </xf>
    <xf numFmtId="4" fontId="5" fillId="3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left" vertical="center" wrapText="1" shrinkToFit="1"/>
    </xf>
    <xf numFmtId="49" fontId="5" fillId="3" borderId="1" xfId="0" applyNumberFormat="1" applyFont="1" applyFill="1" applyBorder="1" applyAlignment="1">
      <alignment horizontal="left" vertical="center" wrapText="1" shrinkToFit="1"/>
    </xf>
    <xf numFmtId="49" fontId="6" fillId="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7" fillId="0" borderId="0" xfId="0" applyFont="1" applyAlignment="1"/>
    <xf numFmtId="49" fontId="5" fillId="3" borderId="1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177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1" fillId="0" borderId="2" xfId="51" applyBorder="1" applyAlignment="1">
      <alignment horizontal="left" vertical="center" wrapText="1"/>
    </xf>
    <xf numFmtId="0" fontId="1" fillId="0" borderId="2" xfId="51" applyBorder="1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left" vertical="center"/>
    </xf>
    <xf numFmtId="177" fontId="0" fillId="0" borderId="2" xfId="0" applyNumberForma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/>
    </xf>
    <xf numFmtId="177" fontId="0" fillId="0" borderId="2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7" fontId="0" fillId="0" borderId="2" xfId="0" applyNumberFormat="1" applyFill="1" applyBorder="1" applyAlignment="1">
      <alignment horizontal="left" vertical="center"/>
    </xf>
    <xf numFmtId="177" fontId="0" fillId="0" borderId="2" xfId="0" applyNumberForma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0" xfId="0" applyNumberFormat="1">
      <alignment vertical="center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177" fontId="0" fillId="0" borderId="2" xfId="0" applyNumberFormat="1" applyBorder="1" applyAlignment="1">
      <alignment horizontal="left" vertical="center"/>
    </xf>
    <xf numFmtId="49" fontId="1" fillId="3" borderId="2" xfId="50" applyNumberFormat="1" applyFont="1" applyFill="1" applyBorder="1" applyAlignment="1">
      <alignment horizontal="left" vertical="center"/>
    </xf>
    <xf numFmtId="177" fontId="0" fillId="0" borderId="2" xfId="0" applyNumberFormat="1" applyBorder="1" applyAlignment="1">
      <alignment horizontal="left" vertical="center" wrapText="1"/>
    </xf>
    <xf numFmtId="177" fontId="9" fillId="0" borderId="2" xfId="0" applyNumberFormat="1" applyFont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4"/>
  <sheetViews>
    <sheetView zoomScale="85" zoomScaleNormal="85" topLeftCell="A4" workbookViewId="0">
      <selection activeCell="D16" sqref="D16"/>
    </sheetView>
  </sheetViews>
  <sheetFormatPr defaultColWidth="9" defaultRowHeight="24.95" customHeight="1" outlineLevelCol="7"/>
  <cols>
    <col min="1" max="1" width="28.125" customWidth="1"/>
    <col min="2" max="2" width="14.125" customWidth="1"/>
    <col min="3" max="3" width="32.125" customWidth="1"/>
    <col min="4" max="4" width="17.125" style="60" customWidth="1"/>
    <col min="5" max="5" width="15.125" style="60" customWidth="1"/>
    <col min="6" max="6" width="17.75" customWidth="1"/>
    <col min="8" max="8" width="21.9083333333333" customWidth="1"/>
  </cols>
  <sheetData>
    <row r="1" ht="24.75" customHeight="1" spans="1:1">
      <c r="A1" t="s">
        <v>0</v>
      </c>
    </row>
    <row r="2" ht="39" customHeight="1" spans="1:6">
      <c r="A2" s="26" t="s">
        <v>1</v>
      </c>
      <c r="B2" s="26"/>
      <c r="C2" s="26"/>
      <c r="D2" s="26"/>
      <c r="E2" s="26"/>
      <c r="F2" s="26"/>
    </row>
    <row r="3" ht="26.25" customHeight="1" spans="1:6">
      <c r="A3" s="27" t="s">
        <v>2</v>
      </c>
      <c r="B3" s="26"/>
      <c r="C3" s="26"/>
      <c r="D3" s="81"/>
      <c r="E3" s="81"/>
      <c r="F3" s="21" t="s">
        <v>3</v>
      </c>
    </row>
    <row r="4" customHeight="1" spans="1:6">
      <c r="A4" s="32" t="s">
        <v>4</v>
      </c>
      <c r="B4" s="32"/>
      <c r="C4" s="32" t="s">
        <v>5</v>
      </c>
      <c r="D4" s="32"/>
      <c r="E4" s="32"/>
      <c r="F4" s="32"/>
    </row>
    <row r="5" customHeight="1" spans="1:6">
      <c r="A5" s="32" t="s">
        <v>6</v>
      </c>
      <c r="B5" s="32" t="s">
        <v>7</v>
      </c>
      <c r="C5" s="32" t="s">
        <v>6</v>
      </c>
      <c r="D5" s="33" t="s">
        <v>8</v>
      </c>
      <c r="E5" s="33" t="s">
        <v>9</v>
      </c>
      <c r="F5" s="32" t="s">
        <v>10</v>
      </c>
    </row>
    <row r="6" customHeight="1" spans="1:6">
      <c r="A6" s="34" t="s">
        <v>11</v>
      </c>
      <c r="B6" s="35"/>
      <c r="C6" s="34" t="s">
        <v>12</v>
      </c>
      <c r="D6" s="82"/>
      <c r="E6" s="82"/>
      <c r="F6" s="35"/>
    </row>
    <row r="7" customHeight="1" spans="1:8">
      <c r="A7" s="34" t="s">
        <v>13</v>
      </c>
      <c r="B7" s="80">
        <v>1259334.2</v>
      </c>
      <c r="C7" s="83" t="s">
        <v>14</v>
      </c>
      <c r="D7" s="82">
        <v>978872.5</v>
      </c>
      <c r="E7" s="82">
        <v>978872.5</v>
      </c>
      <c r="F7" s="35">
        <v>0</v>
      </c>
      <c r="H7" s="78"/>
    </row>
    <row r="8" customHeight="1" spans="1:6">
      <c r="A8" s="34" t="s">
        <v>15</v>
      </c>
      <c r="B8" s="35">
        <v>0</v>
      </c>
      <c r="C8" s="83" t="s">
        <v>16</v>
      </c>
      <c r="D8" s="82"/>
      <c r="E8" s="82"/>
      <c r="F8" s="35"/>
    </row>
    <row r="9" customHeight="1" spans="1:6">
      <c r="A9" s="34"/>
      <c r="B9" s="35"/>
      <c r="C9" s="83" t="s">
        <v>17</v>
      </c>
      <c r="D9" s="82"/>
      <c r="E9" s="82"/>
      <c r="F9" s="35"/>
    </row>
    <row r="10" customHeight="1" spans="1:6">
      <c r="A10" s="34"/>
      <c r="B10" s="35"/>
      <c r="C10" s="83" t="s">
        <v>18</v>
      </c>
      <c r="D10" s="82"/>
      <c r="E10" s="82"/>
      <c r="F10" s="35"/>
    </row>
    <row r="11" customHeight="1" spans="1:6">
      <c r="A11" s="34"/>
      <c r="B11" s="35"/>
      <c r="C11" s="83" t="s">
        <v>19</v>
      </c>
      <c r="D11" s="82"/>
      <c r="E11" s="82"/>
      <c r="F11" s="35">
        <v>0</v>
      </c>
    </row>
    <row r="12" customHeight="1" spans="1:6">
      <c r="A12" s="34"/>
      <c r="B12" s="35"/>
      <c r="C12" s="83" t="s">
        <v>20</v>
      </c>
      <c r="D12" s="82"/>
      <c r="E12" s="82"/>
      <c r="F12" s="35"/>
    </row>
    <row r="13" customHeight="1" spans="1:6">
      <c r="A13" s="34"/>
      <c r="B13" s="35"/>
      <c r="C13" s="83" t="s">
        <v>21</v>
      </c>
      <c r="D13" s="82"/>
      <c r="E13" s="82"/>
      <c r="F13" s="35"/>
    </row>
    <row r="14" customHeight="1" spans="1:8">
      <c r="A14" s="34"/>
      <c r="B14" s="35"/>
      <c r="C14" s="83" t="s">
        <v>22</v>
      </c>
      <c r="D14" s="82">
        <v>90725.6</v>
      </c>
      <c r="E14" s="82">
        <v>90725.6</v>
      </c>
      <c r="F14" s="35"/>
      <c r="H14" s="78"/>
    </row>
    <row r="15" customHeight="1" spans="1:6">
      <c r="A15" s="34"/>
      <c r="B15" s="35"/>
      <c r="C15" s="83" t="s">
        <v>23</v>
      </c>
      <c r="D15" s="82"/>
      <c r="E15" s="82"/>
      <c r="F15" s="35"/>
    </row>
    <row r="16" customHeight="1" spans="1:8">
      <c r="A16" s="34"/>
      <c r="B16" s="35"/>
      <c r="C16" s="83" t="s">
        <v>24</v>
      </c>
      <c r="D16" s="84">
        <v>112533.5</v>
      </c>
      <c r="E16" s="84">
        <v>112533.5</v>
      </c>
      <c r="F16" s="35"/>
      <c r="H16" s="78"/>
    </row>
    <row r="17" customHeight="1" spans="1:8">
      <c r="A17" s="34"/>
      <c r="B17" s="35"/>
      <c r="C17" s="83" t="s">
        <v>25</v>
      </c>
      <c r="D17" s="82"/>
      <c r="E17" s="82"/>
      <c r="F17" s="35"/>
      <c r="H17" s="78"/>
    </row>
    <row r="18" customHeight="1" spans="1:6">
      <c r="A18" s="34"/>
      <c r="B18" s="35"/>
      <c r="C18" s="83" t="s">
        <v>26</v>
      </c>
      <c r="D18" s="82"/>
      <c r="E18" s="82"/>
      <c r="F18" s="35"/>
    </row>
    <row r="19" customHeight="1" spans="1:6">
      <c r="A19" s="34"/>
      <c r="B19" s="35"/>
      <c r="C19" s="83" t="s">
        <v>27</v>
      </c>
      <c r="D19" s="82"/>
      <c r="E19" s="82"/>
      <c r="F19" s="35"/>
    </row>
    <row r="20" customHeight="1" spans="1:6">
      <c r="A20" s="34"/>
      <c r="B20" s="35"/>
      <c r="C20" s="83" t="s">
        <v>28</v>
      </c>
      <c r="D20" s="82"/>
      <c r="E20" s="82"/>
      <c r="F20" s="35"/>
    </row>
    <row r="21" customHeight="1" spans="1:6">
      <c r="A21" s="34"/>
      <c r="B21" s="35"/>
      <c r="C21" s="83" t="s">
        <v>29</v>
      </c>
      <c r="D21" s="82"/>
      <c r="E21" s="82"/>
      <c r="F21" s="35"/>
    </row>
    <row r="22" customHeight="1" spans="1:6">
      <c r="A22" s="34"/>
      <c r="B22" s="35"/>
      <c r="C22" s="83" t="s">
        <v>30</v>
      </c>
      <c r="D22" s="82"/>
      <c r="E22" s="82"/>
      <c r="F22" s="35"/>
    </row>
    <row r="23" customHeight="1" spans="1:6">
      <c r="A23" s="34"/>
      <c r="B23" s="35"/>
      <c r="C23" s="83" t="s">
        <v>31</v>
      </c>
      <c r="D23" s="82"/>
      <c r="E23" s="82"/>
      <c r="F23" s="35"/>
    </row>
    <row r="24" customHeight="1" spans="1:6">
      <c r="A24" s="34"/>
      <c r="B24" s="35"/>
      <c r="C24" s="83" t="s">
        <v>32</v>
      </c>
      <c r="D24" s="82"/>
      <c r="E24" s="82"/>
      <c r="F24" s="35"/>
    </row>
    <row r="25" customHeight="1" spans="1:6">
      <c r="A25" s="34"/>
      <c r="B25" s="35"/>
      <c r="C25" s="83" t="s">
        <v>33</v>
      </c>
      <c r="D25" s="82"/>
      <c r="E25" s="82"/>
      <c r="F25" s="35"/>
    </row>
    <row r="26" customHeight="1" spans="1:6">
      <c r="A26" s="34"/>
      <c r="B26" s="35"/>
      <c r="C26" s="83" t="s">
        <v>34</v>
      </c>
      <c r="D26" s="85">
        <v>77202.6</v>
      </c>
      <c r="E26" s="85">
        <v>77202.6</v>
      </c>
      <c r="F26" s="35"/>
    </row>
    <row r="27" customHeight="1" spans="1:6">
      <c r="A27" s="34"/>
      <c r="B27" s="35"/>
      <c r="C27" s="83" t="s">
        <v>35</v>
      </c>
      <c r="D27" s="82"/>
      <c r="E27" s="82"/>
      <c r="F27" s="35"/>
    </row>
    <row r="28" customHeight="1" spans="1:6">
      <c r="A28" s="34"/>
      <c r="B28" s="35"/>
      <c r="C28" s="83" t="s">
        <v>36</v>
      </c>
      <c r="D28" s="82"/>
      <c r="E28" s="82"/>
      <c r="F28" s="35"/>
    </row>
    <row r="29" customHeight="1" spans="1:6">
      <c r="A29" s="34"/>
      <c r="B29" s="35"/>
      <c r="C29" s="83" t="s">
        <v>37</v>
      </c>
      <c r="D29" s="82"/>
      <c r="E29" s="82"/>
      <c r="F29" s="35"/>
    </row>
    <row r="30" customHeight="1" spans="1:6">
      <c r="A30" s="34"/>
      <c r="B30" s="35"/>
      <c r="C30" s="83" t="s">
        <v>38</v>
      </c>
      <c r="D30" s="82"/>
      <c r="E30" s="82"/>
      <c r="F30" s="35"/>
    </row>
    <row r="31" customHeight="1" spans="1:6">
      <c r="A31" s="34"/>
      <c r="B31" s="35"/>
      <c r="C31" s="83" t="s">
        <v>39</v>
      </c>
      <c r="D31" s="82"/>
      <c r="E31" s="82"/>
      <c r="F31" s="35"/>
    </row>
    <row r="32" customHeight="1" spans="1:6">
      <c r="A32" s="34"/>
      <c r="B32" s="35"/>
      <c r="C32" s="83" t="s">
        <v>40</v>
      </c>
      <c r="D32" s="82"/>
      <c r="E32" s="82"/>
      <c r="F32" s="35"/>
    </row>
    <row r="33" ht="39" customHeight="1" spans="1:6">
      <c r="A33" s="34"/>
      <c r="B33" s="35"/>
      <c r="C33" s="83" t="s">
        <v>41</v>
      </c>
      <c r="D33" s="82"/>
      <c r="E33" s="82"/>
      <c r="F33" s="35"/>
    </row>
    <row r="34" ht="53.1" customHeight="1" spans="1:6">
      <c r="A34" s="34" t="s">
        <v>42</v>
      </c>
      <c r="B34" s="35">
        <f t="shared" ref="B34:F34" si="0">SUM(B6:B33)</f>
        <v>1259334.2</v>
      </c>
      <c r="C34" s="83" t="s">
        <v>43</v>
      </c>
      <c r="D34" s="82">
        <f>SUM(D7:D33)</f>
        <v>1259334.2</v>
      </c>
      <c r="E34" s="82">
        <f>SUM(E7:E33)</f>
        <v>1259334.2</v>
      </c>
      <c r="F34" s="35">
        <f t="shared" si="0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4"/>
  <sheetViews>
    <sheetView zoomScale="55" zoomScaleNormal="55" workbookViewId="0">
      <selection activeCell="C13" sqref="C13:C18"/>
    </sheetView>
  </sheetViews>
  <sheetFormatPr defaultColWidth="9" defaultRowHeight="13.5"/>
  <cols>
    <col min="1" max="1" width="12.6416666666667" style="1" customWidth="1"/>
    <col min="2" max="2" width="14.625" style="1" customWidth="1"/>
    <col min="3" max="3" width="41.9083333333333" style="1" customWidth="1"/>
    <col min="4" max="7" width="18.0833333333333" style="1" customWidth="1"/>
    <col min="8" max="8" width="6.325" style="1" customWidth="1"/>
    <col min="9" max="9" width="13.875" style="1" customWidth="1"/>
    <col min="10" max="10" width="15.8833333333333" style="1" customWidth="1"/>
    <col min="11" max="11" width="14.7083333333333" style="1" customWidth="1"/>
    <col min="12" max="15" width="11.6083333333333" style="2" customWidth="1"/>
    <col min="16" max="16384" width="9" style="1"/>
  </cols>
  <sheetData>
    <row r="1" spans="1:11">
      <c r="A1" t="s">
        <v>148</v>
      </c>
      <c r="B1" s="3"/>
      <c r="C1" s="4" t="s">
        <v>149</v>
      </c>
      <c r="D1" s="4" t="s">
        <v>149</v>
      </c>
      <c r="E1" s="4" t="s">
        <v>149</v>
      </c>
      <c r="F1" s="4" t="s">
        <v>149</v>
      </c>
      <c r="G1" s="4" t="s">
        <v>149</v>
      </c>
      <c r="H1" s="4" t="s">
        <v>149</v>
      </c>
      <c r="I1" s="4" t="s">
        <v>149</v>
      </c>
      <c r="J1" s="4" t="s">
        <v>149</v>
      </c>
      <c r="K1" s="4" t="s">
        <v>149</v>
      </c>
    </row>
    <row r="2" ht="27" spans="1:15">
      <c r="A2" s="5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6.25" customHeight="1" spans="1:15">
      <c r="A3" s="6" t="s">
        <v>2</v>
      </c>
      <c r="B3" s="6"/>
      <c r="C3" s="6"/>
      <c r="D3" s="7" t="s">
        <v>151</v>
      </c>
      <c r="E3" s="8"/>
      <c r="F3" s="9"/>
      <c r="G3" s="10"/>
      <c r="H3" s="11"/>
      <c r="I3" s="20"/>
      <c r="J3" s="21"/>
      <c r="K3" s="21"/>
      <c r="N3" s="22" t="s">
        <v>3</v>
      </c>
      <c r="O3" s="22"/>
    </row>
    <row r="4" ht="27" customHeight="1" spans="1:15">
      <c r="A4" s="12" t="s">
        <v>152</v>
      </c>
      <c r="B4" s="12" t="s">
        <v>7</v>
      </c>
      <c r="C4" s="12" t="s">
        <v>153</v>
      </c>
      <c r="D4" s="12"/>
      <c r="E4" s="12"/>
      <c r="F4" s="12"/>
      <c r="G4" s="12"/>
      <c r="H4" s="12" t="s">
        <v>154</v>
      </c>
      <c r="I4" s="12" t="s">
        <v>155</v>
      </c>
      <c r="J4" s="12" t="s">
        <v>156</v>
      </c>
      <c r="K4" s="12" t="s">
        <v>157</v>
      </c>
      <c r="L4" s="12" t="s">
        <v>158</v>
      </c>
      <c r="M4" s="12" t="s">
        <v>159</v>
      </c>
      <c r="N4" s="12" t="s">
        <v>160</v>
      </c>
      <c r="O4" s="12" t="s">
        <v>161</v>
      </c>
    </row>
    <row r="5" ht="27" customHeight="1" spans="1:15">
      <c r="A5" s="12"/>
      <c r="B5" s="12"/>
      <c r="C5" s="12" t="s">
        <v>162</v>
      </c>
      <c r="D5" s="12" t="s">
        <v>163</v>
      </c>
      <c r="E5" s="12" t="s">
        <v>164</v>
      </c>
      <c r="F5" s="12" t="s">
        <v>165</v>
      </c>
      <c r="G5" s="12" t="s">
        <v>166</v>
      </c>
      <c r="H5" s="12"/>
      <c r="I5" s="12"/>
      <c r="J5" s="12"/>
      <c r="K5" s="12"/>
      <c r="L5" s="12"/>
      <c r="M5" s="12"/>
      <c r="N5" s="12"/>
      <c r="O5" s="12"/>
    </row>
    <row r="6" ht="43" customHeight="1" spans="1:16">
      <c r="A6" s="13"/>
      <c r="B6" s="14">
        <v>210000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3"/>
    </row>
    <row r="7" ht="18.75" spans="1:16">
      <c r="A7" s="16" t="s">
        <v>167</v>
      </c>
      <c r="B7" s="17">
        <v>140000</v>
      </c>
      <c r="C7" s="18" t="s">
        <v>168</v>
      </c>
      <c r="D7" s="18" t="s">
        <v>149</v>
      </c>
      <c r="E7" s="18" t="s">
        <v>149</v>
      </c>
      <c r="F7" s="18" t="s">
        <v>149</v>
      </c>
      <c r="G7" s="18" t="s">
        <v>149</v>
      </c>
      <c r="H7" s="19" t="s">
        <v>169</v>
      </c>
      <c r="I7" s="19" t="s">
        <v>170</v>
      </c>
      <c r="J7" s="19" t="s">
        <v>171</v>
      </c>
      <c r="K7" s="24" t="s">
        <v>172</v>
      </c>
      <c r="L7" s="24" t="s">
        <v>173</v>
      </c>
      <c r="M7" s="24" t="s">
        <v>174</v>
      </c>
      <c r="N7" s="24" t="s">
        <v>175</v>
      </c>
      <c r="O7" s="24" t="s">
        <v>176</v>
      </c>
      <c r="P7" s="23"/>
    </row>
    <row r="8" ht="18.75" spans="1:16">
      <c r="A8" s="16"/>
      <c r="B8" s="17"/>
      <c r="C8" s="18"/>
      <c r="D8" s="18"/>
      <c r="E8" s="18"/>
      <c r="F8" s="18"/>
      <c r="G8" s="18"/>
      <c r="H8" s="19"/>
      <c r="I8" s="19"/>
      <c r="J8" s="19" t="s">
        <v>177</v>
      </c>
      <c r="K8" s="24" t="s">
        <v>178</v>
      </c>
      <c r="L8" s="24" t="s">
        <v>179</v>
      </c>
      <c r="M8" s="24" t="s">
        <v>174</v>
      </c>
      <c r="N8" s="24" t="s">
        <v>175</v>
      </c>
      <c r="O8" s="24" t="s">
        <v>180</v>
      </c>
      <c r="P8" s="23"/>
    </row>
    <row r="9" ht="18.75" spans="1:16">
      <c r="A9" s="16"/>
      <c r="B9" s="17"/>
      <c r="C9" s="18"/>
      <c r="D9" s="18"/>
      <c r="E9" s="18"/>
      <c r="F9" s="18"/>
      <c r="G9" s="18"/>
      <c r="H9" s="19"/>
      <c r="I9" s="19" t="s">
        <v>181</v>
      </c>
      <c r="J9" s="19" t="s">
        <v>182</v>
      </c>
      <c r="K9" s="24" t="s">
        <v>178</v>
      </c>
      <c r="L9" s="24" t="s">
        <v>183</v>
      </c>
      <c r="M9" s="24" t="s">
        <v>184</v>
      </c>
      <c r="N9" s="24" t="s">
        <v>185</v>
      </c>
      <c r="O9" s="24" t="s">
        <v>180</v>
      </c>
      <c r="P9" s="23"/>
    </row>
    <row r="10" ht="18.75" spans="1:16">
      <c r="A10" s="16"/>
      <c r="B10" s="17"/>
      <c r="C10" s="18"/>
      <c r="D10" s="18"/>
      <c r="E10" s="18"/>
      <c r="F10" s="18"/>
      <c r="G10" s="18"/>
      <c r="H10" s="19"/>
      <c r="I10" s="19" t="s">
        <v>186</v>
      </c>
      <c r="J10" s="19" t="s">
        <v>187</v>
      </c>
      <c r="K10" s="24" t="s">
        <v>178</v>
      </c>
      <c r="L10" s="24" t="s">
        <v>179</v>
      </c>
      <c r="M10" s="24" t="s">
        <v>174</v>
      </c>
      <c r="N10" s="24" t="s">
        <v>185</v>
      </c>
      <c r="O10" s="24" t="s">
        <v>180</v>
      </c>
      <c r="P10" s="23"/>
    </row>
    <row r="11" ht="56.25" spans="1:16">
      <c r="A11" s="16"/>
      <c r="B11" s="17"/>
      <c r="C11" s="18"/>
      <c r="D11" s="18"/>
      <c r="E11" s="18"/>
      <c r="F11" s="18"/>
      <c r="G11" s="18"/>
      <c r="H11" s="19" t="s">
        <v>188</v>
      </c>
      <c r="I11" s="19" t="s">
        <v>189</v>
      </c>
      <c r="J11" s="19" t="s">
        <v>190</v>
      </c>
      <c r="K11" s="24" t="s">
        <v>178</v>
      </c>
      <c r="L11" s="24" t="s">
        <v>191</v>
      </c>
      <c r="M11" s="24" t="s">
        <v>174</v>
      </c>
      <c r="N11" s="24" t="s">
        <v>192</v>
      </c>
      <c r="O11" s="24" t="s">
        <v>180</v>
      </c>
      <c r="P11" s="23"/>
    </row>
    <row r="12" ht="86" customHeight="1" spans="1:16">
      <c r="A12" s="16"/>
      <c r="B12" s="17"/>
      <c r="C12" s="18"/>
      <c r="D12" s="18"/>
      <c r="E12" s="18"/>
      <c r="F12" s="18"/>
      <c r="G12" s="18"/>
      <c r="H12" s="19" t="s">
        <v>193</v>
      </c>
      <c r="I12" s="19" t="s">
        <v>194</v>
      </c>
      <c r="J12" s="19" t="s">
        <v>195</v>
      </c>
      <c r="K12" s="24" t="s">
        <v>178</v>
      </c>
      <c r="L12" s="24" t="s">
        <v>179</v>
      </c>
      <c r="M12" s="24" t="s">
        <v>174</v>
      </c>
      <c r="N12" s="24" t="s">
        <v>196</v>
      </c>
      <c r="O12" s="24" t="s">
        <v>180</v>
      </c>
      <c r="P12" s="23"/>
    </row>
    <row r="13" ht="18.75" spans="1:16">
      <c r="A13" s="16" t="s">
        <v>167</v>
      </c>
      <c r="B13" s="17">
        <v>50000</v>
      </c>
      <c r="C13" s="19" t="s">
        <v>197</v>
      </c>
      <c r="D13" s="18" t="s">
        <v>149</v>
      </c>
      <c r="E13" s="18" t="s">
        <v>149</v>
      </c>
      <c r="F13" s="18" t="s">
        <v>149</v>
      </c>
      <c r="G13" s="18" t="s">
        <v>149</v>
      </c>
      <c r="H13" s="19" t="s">
        <v>169</v>
      </c>
      <c r="I13" s="19" t="s">
        <v>198</v>
      </c>
      <c r="J13" s="19" t="s">
        <v>171</v>
      </c>
      <c r="K13" s="24" t="s">
        <v>172</v>
      </c>
      <c r="L13" s="24" t="s">
        <v>173</v>
      </c>
      <c r="M13" s="24" t="s">
        <v>174</v>
      </c>
      <c r="N13" s="24" t="s">
        <v>175</v>
      </c>
      <c r="O13" s="24" t="s">
        <v>180</v>
      </c>
      <c r="P13" s="23"/>
    </row>
    <row r="14" ht="18.75" spans="1:16">
      <c r="A14" s="16"/>
      <c r="B14" s="17"/>
      <c r="C14" s="19"/>
      <c r="D14" s="18"/>
      <c r="E14" s="18"/>
      <c r="F14" s="18"/>
      <c r="G14" s="18"/>
      <c r="H14" s="19"/>
      <c r="I14" s="19" t="s">
        <v>170</v>
      </c>
      <c r="J14" s="19" t="s">
        <v>177</v>
      </c>
      <c r="K14" s="24" t="s">
        <v>178</v>
      </c>
      <c r="L14" s="24" t="s">
        <v>173</v>
      </c>
      <c r="M14" s="24" t="s">
        <v>174</v>
      </c>
      <c r="N14" s="24" t="s">
        <v>175</v>
      </c>
      <c r="O14" s="24" t="s">
        <v>180</v>
      </c>
      <c r="P14" s="23"/>
    </row>
    <row r="15" ht="18.75" spans="1:16">
      <c r="A15" s="16"/>
      <c r="B15" s="17"/>
      <c r="C15" s="19"/>
      <c r="D15" s="18"/>
      <c r="E15" s="18"/>
      <c r="F15" s="18"/>
      <c r="G15" s="18"/>
      <c r="H15" s="19"/>
      <c r="I15" s="19" t="s">
        <v>181</v>
      </c>
      <c r="J15" s="19" t="s">
        <v>199</v>
      </c>
      <c r="K15" s="24" t="s">
        <v>178</v>
      </c>
      <c r="L15" s="24" t="s">
        <v>200</v>
      </c>
      <c r="M15" s="24" t="s">
        <v>184</v>
      </c>
      <c r="N15" s="24" t="s">
        <v>185</v>
      </c>
      <c r="O15" s="24" t="s">
        <v>180</v>
      </c>
      <c r="P15" s="23"/>
    </row>
    <row r="16" ht="37.5" spans="1:16">
      <c r="A16" s="16"/>
      <c r="B16" s="17"/>
      <c r="C16" s="19"/>
      <c r="D16" s="18"/>
      <c r="E16" s="18"/>
      <c r="F16" s="18"/>
      <c r="G16" s="18"/>
      <c r="H16" s="19"/>
      <c r="I16" s="19" t="s">
        <v>186</v>
      </c>
      <c r="J16" s="19" t="s">
        <v>201</v>
      </c>
      <c r="K16" s="24" t="s">
        <v>178</v>
      </c>
      <c r="L16" s="24" t="s">
        <v>173</v>
      </c>
      <c r="M16" s="24" t="s">
        <v>174</v>
      </c>
      <c r="N16" s="24" t="s">
        <v>185</v>
      </c>
      <c r="O16" s="24" t="s">
        <v>180</v>
      </c>
      <c r="P16" s="23"/>
    </row>
    <row r="17" ht="56.25" spans="1:16">
      <c r="A17" s="16"/>
      <c r="B17" s="17"/>
      <c r="C17" s="19"/>
      <c r="D17" s="18"/>
      <c r="E17" s="18"/>
      <c r="F17" s="18"/>
      <c r="G17" s="18"/>
      <c r="H17" s="19" t="s">
        <v>188</v>
      </c>
      <c r="I17" s="19" t="s">
        <v>189</v>
      </c>
      <c r="J17" s="19" t="s">
        <v>190</v>
      </c>
      <c r="K17" s="24" t="s">
        <v>178</v>
      </c>
      <c r="L17" s="24" t="s">
        <v>173</v>
      </c>
      <c r="M17" s="24" t="s">
        <v>174</v>
      </c>
      <c r="N17" s="24" t="s">
        <v>192</v>
      </c>
      <c r="O17" s="24" t="s">
        <v>180</v>
      </c>
      <c r="P17" s="23"/>
    </row>
    <row r="18" ht="56.25" spans="1:16">
      <c r="A18" s="16"/>
      <c r="B18" s="17"/>
      <c r="C18" s="19"/>
      <c r="D18" s="18"/>
      <c r="E18" s="18"/>
      <c r="F18" s="18"/>
      <c r="G18" s="18"/>
      <c r="H18" s="19" t="s">
        <v>193</v>
      </c>
      <c r="I18" s="19" t="s">
        <v>194</v>
      </c>
      <c r="J18" s="19" t="s">
        <v>202</v>
      </c>
      <c r="K18" s="24" t="s">
        <v>178</v>
      </c>
      <c r="L18" s="24" t="s">
        <v>173</v>
      </c>
      <c r="M18" s="24" t="s">
        <v>174</v>
      </c>
      <c r="N18" s="24" t="s">
        <v>196</v>
      </c>
      <c r="O18" s="24" t="s">
        <v>180</v>
      </c>
      <c r="P18" s="23"/>
    </row>
    <row r="19" ht="18.75" spans="1:16">
      <c r="A19" s="16" t="s">
        <v>167</v>
      </c>
      <c r="B19" s="17">
        <v>20000</v>
      </c>
      <c r="C19" s="19" t="s">
        <v>203</v>
      </c>
      <c r="D19" s="19" t="s">
        <v>204</v>
      </c>
      <c r="E19" s="18" t="s">
        <v>149</v>
      </c>
      <c r="F19" s="18" t="s">
        <v>149</v>
      </c>
      <c r="G19" s="18" t="s">
        <v>149</v>
      </c>
      <c r="H19" s="19" t="s">
        <v>169</v>
      </c>
      <c r="I19" s="19" t="s">
        <v>198</v>
      </c>
      <c r="J19" s="19" t="s">
        <v>171</v>
      </c>
      <c r="K19" s="24" t="s">
        <v>172</v>
      </c>
      <c r="L19" s="24" t="s">
        <v>173</v>
      </c>
      <c r="M19" s="24" t="s">
        <v>174</v>
      </c>
      <c r="N19" s="24" t="s">
        <v>175</v>
      </c>
      <c r="O19" s="24" t="s">
        <v>180</v>
      </c>
      <c r="P19" s="23"/>
    </row>
    <row r="20" ht="18.75" spans="1:16">
      <c r="A20" s="16"/>
      <c r="B20" s="17"/>
      <c r="C20" s="19"/>
      <c r="D20" s="19"/>
      <c r="E20" s="18"/>
      <c r="F20" s="18"/>
      <c r="G20" s="18"/>
      <c r="H20" s="19"/>
      <c r="I20" s="19" t="s">
        <v>170</v>
      </c>
      <c r="J20" s="19" t="s">
        <v>205</v>
      </c>
      <c r="K20" s="24" t="s">
        <v>178</v>
      </c>
      <c r="L20" s="24" t="s">
        <v>173</v>
      </c>
      <c r="M20" s="24" t="s">
        <v>174</v>
      </c>
      <c r="N20" s="24" t="s">
        <v>175</v>
      </c>
      <c r="O20" s="24" t="s">
        <v>180</v>
      </c>
      <c r="P20" s="23"/>
    </row>
    <row r="21" ht="18.75" spans="1:16">
      <c r="A21" s="16"/>
      <c r="B21" s="17"/>
      <c r="C21" s="19"/>
      <c r="D21" s="19"/>
      <c r="E21" s="18"/>
      <c r="F21" s="18"/>
      <c r="G21" s="18"/>
      <c r="H21" s="19"/>
      <c r="I21" s="19" t="s">
        <v>181</v>
      </c>
      <c r="J21" s="19" t="s">
        <v>206</v>
      </c>
      <c r="K21" s="24" t="s">
        <v>178</v>
      </c>
      <c r="L21" s="24" t="s">
        <v>207</v>
      </c>
      <c r="M21" s="24" t="s">
        <v>184</v>
      </c>
      <c r="N21" s="24" t="s">
        <v>185</v>
      </c>
      <c r="O21" s="24" t="s">
        <v>180</v>
      </c>
      <c r="P21" s="23"/>
    </row>
    <row r="22" ht="37.5" spans="1:16">
      <c r="A22" s="16"/>
      <c r="B22" s="17"/>
      <c r="C22" s="19"/>
      <c r="D22" s="19"/>
      <c r="E22" s="18"/>
      <c r="F22" s="18"/>
      <c r="G22" s="18"/>
      <c r="H22" s="19"/>
      <c r="I22" s="19" t="s">
        <v>186</v>
      </c>
      <c r="J22" s="19" t="s">
        <v>208</v>
      </c>
      <c r="K22" s="24" t="s">
        <v>178</v>
      </c>
      <c r="L22" s="24" t="s">
        <v>191</v>
      </c>
      <c r="M22" s="24" t="s">
        <v>174</v>
      </c>
      <c r="N22" s="24" t="s">
        <v>185</v>
      </c>
      <c r="O22" s="24" t="s">
        <v>180</v>
      </c>
      <c r="P22" s="23"/>
    </row>
    <row r="23" ht="56.25" spans="1:16">
      <c r="A23" s="16"/>
      <c r="B23" s="17"/>
      <c r="C23" s="19"/>
      <c r="D23" s="19"/>
      <c r="E23" s="18"/>
      <c r="F23" s="18"/>
      <c r="G23" s="18"/>
      <c r="H23" s="19" t="s">
        <v>188</v>
      </c>
      <c r="I23" s="19" t="s">
        <v>189</v>
      </c>
      <c r="J23" s="19" t="s">
        <v>190</v>
      </c>
      <c r="K23" s="24" t="s">
        <v>178</v>
      </c>
      <c r="L23" s="24" t="s">
        <v>173</v>
      </c>
      <c r="M23" s="24" t="s">
        <v>174</v>
      </c>
      <c r="N23" s="24" t="s">
        <v>192</v>
      </c>
      <c r="O23" s="24" t="s">
        <v>180</v>
      </c>
      <c r="P23" s="23"/>
    </row>
    <row r="24" ht="56.25" spans="1:16">
      <c r="A24" s="16"/>
      <c r="B24" s="17"/>
      <c r="C24" s="19"/>
      <c r="D24" s="19"/>
      <c r="E24" s="18"/>
      <c r="F24" s="18"/>
      <c r="G24" s="18"/>
      <c r="H24" s="19" t="s">
        <v>193</v>
      </c>
      <c r="I24" s="19" t="s">
        <v>194</v>
      </c>
      <c r="J24" s="19" t="s">
        <v>209</v>
      </c>
      <c r="K24" s="24" t="s">
        <v>178</v>
      </c>
      <c r="L24" s="24" t="s">
        <v>173</v>
      </c>
      <c r="M24" s="24" t="s">
        <v>174</v>
      </c>
      <c r="N24" s="24" t="s">
        <v>196</v>
      </c>
      <c r="O24" s="24" t="s">
        <v>180</v>
      </c>
      <c r="P24" s="23"/>
    </row>
  </sheetData>
  <mergeCells count="40">
    <mergeCell ref="A2:O2"/>
    <mergeCell ref="A3:C3"/>
    <mergeCell ref="J3:K3"/>
    <mergeCell ref="N3:O3"/>
    <mergeCell ref="C4:G4"/>
    <mergeCell ref="A4:A5"/>
    <mergeCell ref="A7:A12"/>
    <mergeCell ref="A13:A18"/>
    <mergeCell ref="A19:A24"/>
    <mergeCell ref="B4:B5"/>
    <mergeCell ref="B7:B12"/>
    <mergeCell ref="B13:B18"/>
    <mergeCell ref="B19:B24"/>
    <mergeCell ref="C7:C12"/>
    <mergeCell ref="C13:C18"/>
    <mergeCell ref="C19:C24"/>
    <mergeCell ref="D7:D12"/>
    <mergeCell ref="D13:D18"/>
    <mergeCell ref="D19:D24"/>
    <mergeCell ref="E7:E12"/>
    <mergeCell ref="E13:E18"/>
    <mergeCell ref="E19:E24"/>
    <mergeCell ref="F7:F12"/>
    <mergeCell ref="F13:F18"/>
    <mergeCell ref="F19:F24"/>
    <mergeCell ref="G7:G12"/>
    <mergeCell ref="G13:G18"/>
    <mergeCell ref="G19:G24"/>
    <mergeCell ref="H4:H5"/>
    <mergeCell ref="H7:H10"/>
    <mergeCell ref="H13:H16"/>
    <mergeCell ref="H19:H22"/>
    <mergeCell ref="I4:I5"/>
    <mergeCell ref="I7:I8"/>
    <mergeCell ref="J4:J5"/>
    <mergeCell ref="K4:K5"/>
    <mergeCell ref="L4:L5"/>
    <mergeCell ref="M4:M5"/>
    <mergeCell ref="N4:N5"/>
    <mergeCell ref="O4:O5"/>
  </mergeCells>
  <printOptions horizontalCentered="1"/>
  <pageMargins left="0.0388888888888889" right="0.0388888888888889" top="0.511805555555556" bottom="0.747916666666667" header="0.313888888888889" footer="0.313888888888889"/>
  <pageSetup paperSize="8" scale="78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topLeftCell="A10" workbookViewId="0">
      <selection activeCell="D12" sqref="D12"/>
    </sheetView>
  </sheetViews>
  <sheetFormatPr defaultColWidth="15.625" defaultRowHeight="24.95" customHeight="1" outlineLevelCol="4"/>
  <cols>
    <col min="1" max="1" width="15.625" style="60"/>
    <col min="2" max="2" width="20.75" customWidth="1"/>
  </cols>
  <sheetData>
    <row r="1" customHeight="1" spans="1:1">
      <c r="A1" t="s">
        <v>44</v>
      </c>
    </row>
    <row r="2" customHeight="1" spans="1:5">
      <c r="A2" s="26" t="s">
        <v>45</v>
      </c>
      <c r="B2" s="26"/>
      <c r="C2" s="26"/>
      <c r="D2" s="26"/>
      <c r="E2" s="26"/>
    </row>
    <row r="3" customHeight="1" spans="1:5">
      <c r="A3" s="27" t="s">
        <v>2</v>
      </c>
      <c r="B3" s="26"/>
      <c r="C3" s="26"/>
      <c r="D3" s="26"/>
      <c r="E3" s="44" t="s">
        <v>3</v>
      </c>
    </row>
    <row r="4" customHeight="1" spans="1:5">
      <c r="A4" s="32" t="s">
        <v>46</v>
      </c>
      <c r="B4" s="32"/>
      <c r="C4" s="32" t="s">
        <v>47</v>
      </c>
      <c r="D4" s="32"/>
      <c r="E4" s="32"/>
    </row>
    <row r="5" s="43" customFormat="1" customHeight="1" spans="1:5">
      <c r="A5" s="32" t="s">
        <v>48</v>
      </c>
      <c r="B5" s="32" t="s">
        <v>49</v>
      </c>
      <c r="C5" s="32" t="s">
        <v>50</v>
      </c>
      <c r="D5" s="32" t="s">
        <v>51</v>
      </c>
      <c r="E5" s="32" t="s">
        <v>52</v>
      </c>
    </row>
    <row r="6" customHeight="1" spans="1:5">
      <c r="A6" s="37">
        <v>2012801</v>
      </c>
      <c r="B6" s="34" t="s">
        <v>53</v>
      </c>
      <c r="C6" s="36">
        <v>768872.5</v>
      </c>
      <c r="D6" s="36">
        <v>768872.5</v>
      </c>
      <c r="E6" s="79"/>
    </row>
    <row r="7" customHeight="1" spans="1:5">
      <c r="A7" s="37">
        <v>2012802</v>
      </c>
      <c r="B7" s="38" t="s">
        <v>54</v>
      </c>
      <c r="C7" s="36">
        <v>140000</v>
      </c>
      <c r="D7" s="36"/>
      <c r="E7" s="36">
        <v>140000</v>
      </c>
    </row>
    <row r="8" ht="33" customHeight="1" spans="1:5">
      <c r="A8" s="39">
        <v>2012899</v>
      </c>
      <c r="B8" s="40" t="s">
        <v>55</v>
      </c>
      <c r="C8" s="36">
        <v>70000</v>
      </c>
      <c r="D8" s="36"/>
      <c r="E8" s="36">
        <v>70000</v>
      </c>
    </row>
    <row r="9" ht="29" customHeight="1" spans="1:5">
      <c r="A9" s="39">
        <v>2080505</v>
      </c>
      <c r="B9" s="40" t="s">
        <v>56</v>
      </c>
      <c r="C9" s="36">
        <v>90725.6</v>
      </c>
      <c r="D9" s="36">
        <v>90725.6</v>
      </c>
      <c r="E9" s="36"/>
    </row>
    <row r="10" customHeight="1" spans="1:5">
      <c r="A10" s="39">
        <v>2101101</v>
      </c>
      <c r="B10" s="40" t="s">
        <v>57</v>
      </c>
      <c r="C10" s="36">
        <v>48198</v>
      </c>
      <c r="D10" s="36">
        <v>48198</v>
      </c>
      <c r="E10" s="36"/>
    </row>
    <row r="11" customHeight="1" spans="1:5">
      <c r="A11" s="39">
        <v>2101103</v>
      </c>
      <c r="B11" s="40" t="s">
        <v>58</v>
      </c>
      <c r="C11" s="36">
        <v>64335.5</v>
      </c>
      <c r="D11" s="36">
        <v>64335.5</v>
      </c>
      <c r="E11" s="36"/>
    </row>
    <row r="12" customHeight="1" spans="1:5">
      <c r="A12" s="39">
        <v>2210201</v>
      </c>
      <c r="B12" s="40" t="s">
        <v>59</v>
      </c>
      <c r="C12" s="36">
        <v>77202.6</v>
      </c>
      <c r="D12" s="36">
        <v>77202.6</v>
      </c>
      <c r="E12" s="36"/>
    </row>
    <row r="13" customHeight="1" spans="1:5">
      <c r="A13" s="33"/>
      <c r="B13" s="34"/>
      <c r="C13" s="80"/>
      <c r="D13" s="80"/>
      <c r="E13" s="80"/>
    </row>
    <row r="14" customHeight="1" spans="1:5">
      <c r="A14" s="33"/>
      <c r="B14" s="34"/>
      <c r="C14" s="80"/>
      <c r="D14" s="80"/>
      <c r="E14" s="80"/>
    </row>
    <row r="15" customHeight="1" spans="1:5">
      <c r="A15" s="33"/>
      <c r="B15" s="34"/>
      <c r="C15" s="80"/>
      <c r="D15" s="80"/>
      <c r="E15" s="80"/>
    </row>
    <row r="16" customHeight="1" spans="1:5">
      <c r="A16" s="33"/>
      <c r="B16" s="34"/>
      <c r="C16" s="80"/>
      <c r="D16" s="80"/>
      <c r="E16" s="80"/>
    </row>
    <row r="17" customHeight="1" spans="1:5">
      <c r="A17" s="33"/>
      <c r="B17" s="34"/>
      <c r="C17" s="80"/>
      <c r="D17" s="80"/>
      <c r="E17" s="80"/>
    </row>
    <row r="18" customHeight="1" spans="1:5">
      <c r="A18" s="33"/>
      <c r="B18" s="34"/>
      <c r="C18" s="80"/>
      <c r="D18" s="80"/>
      <c r="E18" s="80"/>
    </row>
    <row r="19" customHeight="1" spans="1:5">
      <c r="A19" s="33"/>
      <c r="B19" s="34"/>
      <c r="C19" s="80"/>
      <c r="D19" s="80"/>
      <c r="E19" s="80"/>
    </row>
    <row r="20" customHeight="1" spans="1:5">
      <c r="A20" s="33"/>
      <c r="B20" s="34"/>
      <c r="C20" s="80"/>
      <c r="D20" s="80"/>
      <c r="E20" s="80"/>
    </row>
    <row r="21" customHeight="1" spans="1:5">
      <c r="A21" s="33"/>
      <c r="B21" s="34"/>
      <c r="C21" s="35"/>
      <c r="D21" s="35"/>
      <c r="E21" s="35"/>
    </row>
    <row r="22" customHeight="1" spans="1:5">
      <c r="A22" s="33"/>
      <c r="B22" s="34"/>
      <c r="C22" s="35"/>
      <c r="D22" s="35"/>
      <c r="E22" s="35"/>
    </row>
    <row r="23" customHeight="1" spans="1:5">
      <c r="A23" s="33"/>
      <c r="B23" s="34"/>
      <c r="C23" s="35"/>
      <c r="D23" s="35"/>
      <c r="E23" s="35"/>
    </row>
    <row r="24" customHeight="1" spans="1:5">
      <c r="A24" s="33"/>
      <c r="B24" s="34"/>
      <c r="C24" s="35"/>
      <c r="D24" s="35"/>
      <c r="E24" s="35"/>
    </row>
    <row r="25" customHeight="1" spans="1:5">
      <c r="A25" s="33"/>
      <c r="B25" s="34"/>
      <c r="C25" s="35"/>
      <c r="D25" s="35"/>
      <c r="E25" s="35"/>
    </row>
    <row r="26" customHeight="1" spans="1:5">
      <c r="A26" s="33"/>
      <c r="B26" s="34"/>
      <c r="C26" s="35"/>
      <c r="D26" s="35"/>
      <c r="E26" s="35"/>
    </row>
    <row r="27" customHeight="1" spans="1:5">
      <c r="A27" s="32" t="s">
        <v>8</v>
      </c>
      <c r="B27" s="32"/>
      <c r="C27" s="35">
        <f>SUM(C6:C26)</f>
        <v>1259334.2</v>
      </c>
      <c r="D27" s="35">
        <f>SUM(D6:D26)</f>
        <v>1049334.2</v>
      </c>
      <c r="E27" s="35">
        <f>SUM(E6:E26)</f>
        <v>210000</v>
      </c>
    </row>
  </sheetData>
  <mergeCells count="4">
    <mergeCell ref="A2:E2"/>
    <mergeCell ref="A4:B4"/>
    <mergeCell ref="C4:E4"/>
    <mergeCell ref="A27:B2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zoomScale="85" zoomScaleNormal="85" topLeftCell="A13" workbookViewId="0">
      <selection activeCell="F4" sqref="F4"/>
    </sheetView>
  </sheetViews>
  <sheetFormatPr defaultColWidth="15.625" defaultRowHeight="24.95" customHeight="1" outlineLevelCol="5"/>
  <cols>
    <col min="1" max="1" width="18.25" style="60" customWidth="1"/>
  </cols>
  <sheetData>
    <row r="1" customHeight="1" spans="1:1">
      <c r="A1" t="s">
        <v>60</v>
      </c>
    </row>
    <row r="2" customHeight="1" spans="1:5">
      <c r="A2" s="26" t="s">
        <v>61</v>
      </c>
      <c r="B2" s="26"/>
      <c r="C2" s="26"/>
      <c r="D2" s="26"/>
      <c r="E2" s="26"/>
    </row>
    <row r="3" customHeight="1" spans="1:5">
      <c r="A3" s="27" t="s">
        <v>2</v>
      </c>
      <c r="E3" s="44" t="s">
        <v>3</v>
      </c>
    </row>
    <row r="4" customHeight="1" spans="1:5">
      <c r="A4" s="32" t="s">
        <v>62</v>
      </c>
      <c r="B4" s="32"/>
      <c r="C4" s="32" t="s">
        <v>63</v>
      </c>
      <c r="D4" s="32"/>
      <c r="E4" s="32"/>
    </row>
    <row r="5" s="43" customFormat="1" customHeight="1" spans="1:5">
      <c r="A5" s="32" t="s">
        <v>48</v>
      </c>
      <c r="B5" s="32" t="s">
        <v>49</v>
      </c>
      <c r="C5" s="32" t="s">
        <v>8</v>
      </c>
      <c r="D5" s="32" t="s">
        <v>64</v>
      </c>
      <c r="E5" s="32" t="s">
        <v>65</v>
      </c>
    </row>
    <row r="6" customHeight="1" spans="1:5">
      <c r="A6" s="33">
        <v>30101</v>
      </c>
      <c r="B6" s="65" t="s">
        <v>66</v>
      </c>
      <c r="C6" s="66">
        <v>259860</v>
      </c>
      <c r="D6" s="66">
        <v>259860</v>
      </c>
      <c r="E6" s="67"/>
    </row>
    <row r="7" customHeight="1" spans="1:5">
      <c r="A7" s="33">
        <v>30102</v>
      </c>
      <c r="B7" s="65" t="s">
        <v>67</v>
      </c>
      <c r="C7" s="66">
        <v>320700</v>
      </c>
      <c r="D7" s="66">
        <v>320700</v>
      </c>
      <c r="E7" s="67"/>
    </row>
    <row r="8" customHeight="1" spans="1:5">
      <c r="A8" s="33">
        <v>30103</v>
      </c>
      <c r="B8" s="65" t="s">
        <v>68</v>
      </c>
      <c r="C8" s="66">
        <v>27395</v>
      </c>
      <c r="D8" s="66">
        <v>27395</v>
      </c>
      <c r="E8" s="67"/>
    </row>
    <row r="9" customHeight="1" spans="1:5">
      <c r="A9" s="33">
        <v>30207</v>
      </c>
      <c r="B9" s="65" t="s">
        <v>69</v>
      </c>
      <c r="C9" s="66">
        <v>9960</v>
      </c>
      <c r="D9" s="67">
        <v>9960</v>
      </c>
      <c r="E9" s="34"/>
    </row>
    <row r="10" ht="30" customHeight="1" spans="1:5">
      <c r="A10" s="33">
        <v>30108</v>
      </c>
      <c r="B10" s="65" t="s">
        <v>70</v>
      </c>
      <c r="C10" s="66">
        <v>90725.6</v>
      </c>
      <c r="D10" s="66">
        <v>90725.6</v>
      </c>
      <c r="E10" s="67"/>
    </row>
    <row r="11" ht="30" customHeight="1" spans="1:5">
      <c r="A11" s="33">
        <v>30110</v>
      </c>
      <c r="B11" s="65" t="s">
        <v>71</v>
      </c>
      <c r="C11" s="66">
        <v>48198</v>
      </c>
      <c r="D11" s="66">
        <v>48198</v>
      </c>
      <c r="E11" s="67"/>
    </row>
    <row r="12" ht="33.75" customHeight="1" spans="1:5">
      <c r="A12" s="33">
        <v>30111</v>
      </c>
      <c r="B12" s="65" t="s">
        <v>72</v>
      </c>
      <c r="C12" s="66">
        <v>64335.5</v>
      </c>
      <c r="D12" s="66">
        <v>64335.5</v>
      </c>
      <c r="E12" s="67"/>
    </row>
    <row r="13" customHeight="1" spans="1:6">
      <c r="A13" s="33">
        <v>30112</v>
      </c>
      <c r="B13" s="65" t="s">
        <v>73</v>
      </c>
      <c r="C13" s="68">
        <v>3402.2</v>
      </c>
      <c r="D13" s="68">
        <v>3402.2</v>
      </c>
      <c r="E13" s="67"/>
      <c r="F13" s="69"/>
    </row>
    <row r="14" customHeight="1" spans="1:5">
      <c r="A14" s="33">
        <v>30113</v>
      </c>
      <c r="B14" s="65" t="s">
        <v>59</v>
      </c>
      <c r="C14" s="66">
        <v>77202.6</v>
      </c>
      <c r="D14" s="66">
        <v>77202.6</v>
      </c>
      <c r="E14" s="67"/>
    </row>
    <row r="15" customHeight="1" spans="1:5">
      <c r="A15" s="70">
        <v>30201</v>
      </c>
      <c r="B15" s="71" t="s">
        <v>74</v>
      </c>
      <c r="C15" s="66">
        <v>67741</v>
      </c>
      <c r="D15" s="67"/>
      <c r="E15" s="66">
        <v>67741</v>
      </c>
    </row>
    <row r="16" customHeight="1" spans="1:5">
      <c r="A16" s="70">
        <v>30228</v>
      </c>
      <c r="B16" s="71" t="s">
        <v>75</v>
      </c>
      <c r="C16" s="66">
        <v>12867.1</v>
      </c>
      <c r="D16" s="67"/>
      <c r="E16" s="66">
        <v>12867.1</v>
      </c>
    </row>
    <row r="17" customHeight="1" spans="1:5">
      <c r="A17" s="70">
        <v>30229</v>
      </c>
      <c r="B17" s="71" t="s">
        <v>76</v>
      </c>
      <c r="C17" s="72">
        <v>187.2</v>
      </c>
      <c r="D17" s="67"/>
      <c r="E17" s="72">
        <v>187.2</v>
      </c>
    </row>
    <row r="18" ht="30.75" customHeight="1" spans="1:5">
      <c r="A18" s="70">
        <v>30231</v>
      </c>
      <c r="B18" s="71" t="s">
        <v>77</v>
      </c>
      <c r="C18" s="66">
        <v>13000</v>
      </c>
      <c r="D18" s="67"/>
      <c r="E18" s="66">
        <v>13000</v>
      </c>
    </row>
    <row r="19" customHeight="1" spans="1:5">
      <c r="A19" s="70">
        <v>30239</v>
      </c>
      <c r="B19" s="71" t="s">
        <v>78</v>
      </c>
      <c r="C19" s="66">
        <v>53760</v>
      </c>
      <c r="D19" s="67"/>
      <c r="E19" s="66">
        <v>53760</v>
      </c>
    </row>
    <row r="20" customHeight="1" spans="1:5">
      <c r="A20" s="33"/>
      <c r="B20" s="73"/>
      <c r="C20" s="74"/>
      <c r="D20" s="74"/>
      <c r="E20" s="74"/>
    </row>
    <row r="21" customHeight="1" spans="1:5">
      <c r="A21" s="33"/>
      <c r="B21" s="34"/>
      <c r="C21" s="74"/>
      <c r="D21" s="74"/>
      <c r="E21" s="74"/>
    </row>
    <row r="22" customHeight="1" spans="1:5">
      <c r="A22" s="33"/>
      <c r="B22" s="34"/>
      <c r="C22" s="75"/>
      <c r="D22" s="75"/>
      <c r="E22" s="75"/>
    </row>
    <row r="23" customHeight="1" spans="1:5">
      <c r="A23" s="33"/>
      <c r="B23" s="34"/>
      <c r="C23" s="75"/>
      <c r="D23" s="75"/>
      <c r="E23" s="75"/>
    </row>
    <row r="24" customHeight="1" spans="1:5">
      <c r="A24" s="76" t="s">
        <v>8</v>
      </c>
      <c r="B24" s="77"/>
      <c r="C24" s="67">
        <f>SUM(C6:C23)</f>
        <v>1049334.2</v>
      </c>
      <c r="D24" s="67">
        <f>SUM(D6:D23)</f>
        <v>901778.9</v>
      </c>
      <c r="E24" s="67">
        <f>SUM(E6:E23)</f>
        <v>147555.3</v>
      </c>
    </row>
    <row r="25" customHeight="1" spans="3:3">
      <c r="C25" s="78"/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9" sqref="A9:L9"/>
    </sheetView>
  </sheetViews>
  <sheetFormatPr defaultColWidth="15.625" defaultRowHeight="24.95" customHeight="1"/>
  <cols>
    <col min="1" max="1" width="11.87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79</v>
      </c>
    </row>
    <row r="2" ht="34.5" customHeight="1" spans="1:12">
      <c r="A2" s="26" t="s">
        <v>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customHeight="1" spans="1:12">
      <c r="A3" s="27" t="s">
        <v>2</v>
      </c>
      <c r="L3" s="44" t="s">
        <v>3</v>
      </c>
    </row>
    <row r="4" ht="29.25" customHeight="1" spans="1:12">
      <c r="A4" s="32" t="s">
        <v>81</v>
      </c>
      <c r="B4" s="32"/>
      <c r="C4" s="32"/>
      <c r="D4" s="32"/>
      <c r="E4" s="32"/>
      <c r="F4" s="32"/>
      <c r="G4" s="32" t="s">
        <v>47</v>
      </c>
      <c r="H4" s="32"/>
      <c r="I4" s="32"/>
      <c r="J4" s="32"/>
      <c r="K4" s="32"/>
      <c r="L4" s="32"/>
    </row>
    <row r="5" s="64" customFormat="1" customHeight="1" spans="1:12">
      <c r="A5" s="62" t="s">
        <v>8</v>
      </c>
      <c r="B5" s="62" t="s">
        <v>82</v>
      </c>
      <c r="C5" s="62" t="s">
        <v>83</v>
      </c>
      <c r="D5" s="62"/>
      <c r="E5" s="62"/>
      <c r="F5" s="62" t="s">
        <v>84</v>
      </c>
      <c r="G5" s="62" t="s">
        <v>8</v>
      </c>
      <c r="H5" s="62" t="s">
        <v>82</v>
      </c>
      <c r="I5" s="62" t="s">
        <v>83</v>
      </c>
      <c r="J5" s="62"/>
      <c r="K5" s="62"/>
      <c r="L5" s="62" t="s">
        <v>84</v>
      </c>
    </row>
    <row r="6" s="64" customFormat="1" customHeight="1" spans="1:12">
      <c r="A6" s="62"/>
      <c r="B6" s="62"/>
      <c r="C6" s="62" t="s">
        <v>50</v>
      </c>
      <c r="D6" s="62" t="s">
        <v>85</v>
      </c>
      <c r="E6" s="62" t="s">
        <v>86</v>
      </c>
      <c r="F6" s="62"/>
      <c r="G6" s="62"/>
      <c r="H6" s="62"/>
      <c r="I6" s="62" t="s">
        <v>50</v>
      </c>
      <c r="J6" s="62" t="s">
        <v>85</v>
      </c>
      <c r="K6" s="62" t="s">
        <v>86</v>
      </c>
      <c r="L6" s="62"/>
    </row>
    <row r="7" ht="39" customHeight="1" spans="1:12">
      <c r="A7" s="55">
        <f>B7+C7+F7</f>
        <v>95000</v>
      </c>
      <c r="B7" s="55">
        <v>0</v>
      </c>
      <c r="C7" s="55">
        <f>SUM(D7:E7)</f>
        <v>75000</v>
      </c>
      <c r="D7" s="55"/>
      <c r="E7" s="55">
        <v>75000</v>
      </c>
      <c r="F7" s="55">
        <v>20000</v>
      </c>
      <c r="G7" s="55">
        <f>H7+I7+L7</f>
        <v>88000</v>
      </c>
      <c r="H7" s="55"/>
      <c r="I7" s="55">
        <f>J7+K7</f>
        <v>70000</v>
      </c>
      <c r="J7" s="55"/>
      <c r="K7" s="55">
        <v>70000</v>
      </c>
      <c r="L7" s="55">
        <v>18000</v>
      </c>
    </row>
    <row r="8" ht="40.5" customHeight="1" spans="1:1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customHeight="1" spans="1: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ht="26.25" customHeight="1" spans="1: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60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87</v>
      </c>
    </row>
    <row r="2" s="63" customFormat="1" ht="47.25" customHeight="1" spans="1:5">
      <c r="A2" s="26" t="s">
        <v>88</v>
      </c>
      <c r="B2" s="26"/>
      <c r="C2" s="26"/>
      <c r="D2" s="26"/>
      <c r="E2" s="26"/>
    </row>
    <row r="3" customHeight="1" spans="1:5">
      <c r="A3" s="27" t="s">
        <v>2</v>
      </c>
      <c r="E3" s="44" t="s">
        <v>3</v>
      </c>
    </row>
    <row r="4" customHeight="1" spans="1:5">
      <c r="A4" s="32" t="s">
        <v>46</v>
      </c>
      <c r="B4" s="32"/>
      <c r="C4" s="32" t="s">
        <v>47</v>
      </c>
      <c r="D4" s="32"/>
      <c r="E4" s="32"/>
    </row>
    <row r="5" s="43" customFormat="1" customHeight="1" spans="1:5">
      <c r="A5" s="32" t="s">
        <v>48</v>
      </c>
      <c r="B5" s="32" t="s">
        <v>49</v>
      </c>
      <c r="C5" s="32" t="s">
        <v>50</v>
      </c>
      <c r="D5" s="32" t="s">
        <v>51</v>
      </c>
      <c r="E5" s="32" t="s">
        <v>52</v>
      </c>
    </row>
    <row r="6" customHeight="1" spans="1:5">
      <c r="A6" s="33"/>
      <c r="B6" s="34"/>
      <c r="C6" s="35"/>
      <c r="D6" s="35"/>
      <c r="E6" s="35"/>
    </row>
    <row r="7" customHeight="1" spans="1:5">
      <c r="A7" s="33"/>
      <c r="B7" s="34"/>
      <c r="C7" s="35"/>
      <c r="D7" s="35"/>
      <c r="E7" s="35"/>
    </row>
    <row r="8" customHeight="1" spans="1:5">
      <c r="A8" s="33"/>
      <c r="B8" s="34"/>
      <c r="C8" s="35"/>
      <c r="D8" s="35"/>
      <c r="E8" s="35"/>
    </row>
    <row r="9" customHeight="1" spans="1:5">
      <c r="A9" s="33"/>
      <c r="B9" s="34"/>
      <c r="C9" s="35"/>
      <c r="D9" s="35"/>
      <c r="E9" s="35"/>
    </row>
    <row r="10" customHeight="1" spans="1:5">
      <c r="A10" s="33"/>
      <c r="B10" s="34"/>
      <c r="C10" s="35"/>
      <c r="D10" s="35"/>
      <c r="E10" s="35"/>
    </row>
    <row r="11" customHeight="1" spans="1:5">
      <c r="A11" s="33"/>
      <c r="B11" s="34"/>
      <c r="C11" s="35"/>
      <c r="D11" s="35"/>
      <c r="E11" s="35"/>
    </row>
    <row r="12" customHeight="1" spans="1:5">
      <c r="A12" s="33"/>
      <c r="B12" s="34"/>
      <c r="C12" s="35"/>
      <c r="D12" s="35"/>
      <c r="E12" s="35"/>
    </row>
    <row r="13" customHeight="1" spans="1:5">
      <c r="A13" s="33"/>
      <c r="B13" s="34"/>
      <c r="C13" s="35"/>
      <c r="D13" s="35"/>
      <c r="E13" s="35"/>
    </row>
    <row r="14" customHeight="1" spans="1:5">
      <c r="A14" s="33"/>
      <c r="B14" s="34"/>
      <c r="C14" s="35"/>
      <c r="D14" s="35"/>
      <c r="E14" s="35"/>
    </row>
    <row r="15" customHeight="1" spans="1:5">
      <c r="A15" s="33"/>
      <c r="B15" s="34"/>
      <c r="C15" s="35"/>
      <c r="D15" s="35"/>
      <c r="E15" s="35"/>
    </row>
    <row r="16" customHeight="1" spans="1:5">
      <c r="A16" s="33"/>
      <c r="B16" s="34"/>
      <c r="C16" s="35"/>
      <c r="D16" s="35"/>
      <c r="E16" s="35"/>
    </row>
    <row r="17" customHeight="1" spans="1:5">
      <c r="A17" s="33"/>
      <c r="B17" s="34"/>
      <c r="C17" s="35"/>
      <c r="D17" s="35"/>
      <c r="E17" s="35"/>
    </row>
    <row r="18" customHeight="1" spans="1:5">
      <c r="A18" s="33"/>
      <c r="B18" s="34"/>
      <c r="C18" s="35"/>
      <c r="D18" s="35"/>
      <c r="E18" s="35"/>
    </row>
    <row r="19" customHeight="1" spans="1:5">
      <c r="A19" s="33"/>
      <c r="B19" s="34"/>
      <c r="C19" s="35"/>
      <c r="D19" s="35"/>
      <c r="E19" s="35"/>
    </row>
    <row r="20" customHeight="1" spans="1:5">
      <c r="A20" s="33"/>
      <c r="B20" s="34"/>
      <c r="C20" s="35"/>
      <c r="D20" s="35"/>
      <c r="E20" s="35"/>
    </row>
    <row r="21" customHeight="1" spans="1:5">
      <c r="A21" s="33"/>
      <c r="B21" s="34"/>
      <c r="C21" s="35"/>
      <c r="D21" s="35"/>
      <c r="E21" s="35"/>
    </row>
    <row r="22" customHeight="1" spans="1:5">
      <c r="A22" s="33"/>
      <c r="B22" s="34"/>
      <c r="C22" s="35"/>
      <c r="D22" s="35"/>
      <c r="E22" s="35"/>
    </row>
    <row r="23" customHeight="1" spans="1:5">
      <c r="A23" s="33"/>
      <c r="B23" s="34"/>
      <c r="C23" s="35"/>
      <c r="D23" s="35"/>
      <c r="E23" s="35"/>
    </row>
    <row r="24" customHeight="1" spans="1:5">
      <c r="A24" s="32" t="s">
        <v>8</v>
      </c>
      <c r="B24" s="32"/>
      <c r="C24" s="35">
        <f>SUM(C6:C23)</f>
        <v>0</v>
      </c>
      <c r="D24" s="35">
        <f>SUM(D6:D23)</f>
        <v>0</v>
      </c>
      <c r="E24" s="35">
        <f>SUM(E6:E23)</f>
        <v>0</v>
      </c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E13" sqref="E13"/>
    </sheetView>
  </sheetViews>
  <sheetFormatPr defaultColWidth="15.625" defaultRowHeight="24.95" customHeight="1" outlineLevelRow="6"/>
  <cols>
    <col min="1" max="1" width="6.375" style="60" customWidth="1"/>
    <col min="2" max="2" width="10.625" customWidth="1"/>
    <col min="3" max="3" width="11.25" customWidth="1"/>
    <col min="4" max="4" width="13.875" customWidth="1"/>
    <col min="5" max="5" width="13.75" customWidth="1"/>
    <col min="6" max="6" width="11.25" customWidth="1"/>
    <col min="7" max="7" width="8.375" customWidth="1"/>
    <col min="8" max="8" width="8.875" customWidth="1"/>
    <col min="9" max="9" width="6.25" customWidth="1"/>
    <col min="10" max="10" width="15" customWidth="1"/>
    <col min="11" max="11" width="13.875" customWidth="1"/>
    <col min="12" max="12" width="10.625" customWidth="1"/>
  </cols>
  <sheetData>
    <row r="1" customHeight="1" spans="1:1">
      <c r="A1" t="s">
        <v>89</v>
      </c>
    </row>
    <row r="2" customHeight="1" spans="1:12">
      <c r="A2" s="26" t="s">
        <v>90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customHeight="1" spans="1:12">
      <c r="A3" s="61" t="s">
        <v>2</v>
      </c>
      <c r="L3" s="44" t="s">
        <v>3</v>
      </c>
    </row>
    <row r="4" customHeight="1" spans="1:12">
      <c r="A4" s="32" t="s">
        <v>81</v>
      </c>
      <c r="B4" s="32"/>
      <c r="C4" s="32"/>
      <c r="D4" s="32"/>
      <c r="E4" s="32"/>
      <c r="F4" s="32"/>
      <c r="G4" s="32" t="s">
        <v>47</v>
      </c>
      <c r="H4" s="32"/>
      <c r="I4" s="32"/>
      <c r="J4" s="32"/>
      <c r="K4" s="32"/>
      <c r="L4" s="32"/>
    </row>
    <row r="5" customHeight="1" spans="1:12">
      <c r="A5" s="62" t="s">
        <v>8</v>
      </c>
      <c r="B5" s="62" t="s">
        <v>82</v>
      </c>
      <c r="C5" s="62" t="s">
        <v>83</v>
      </c>
      <c r="D5" s="62"/>
      <c r="E5" s="62"/>
      <c r="F5" s="62" t="s">
        <v>84</v>
      </c>
      <c r="G5" s="62" t="s">
        <v>8</v>
      </c>
      <c r="H5" s="62" t="s">
        <v>82</v>
      </c>
      <c r="I5" s="62" t="s">
        <v>83</v>
      </c>
      <c r="J5" s="62"/>
      <c r="K5" s="62"/>
      <c r="L5" s="62" t="s">
        <v>84</v>
      </c>
    </row>
    <row r="6" customHeight="1" spans="1:12">
      <c r="A6" s="62"/>
      <c r="B6" s="62"/>
      <c r="C6" s="62" t="s">
        <v>50</v>
      </c>
      <c r="D6" s="62" t="s">
        <v>85</v>
      </c>
      <c r="E6" s="62" t="s">
        <v>86</v>
      </c>
      <c r="F6" s="62"/>
      <c r="G6" s="62"/>
      <c r="H6" s="62"/>
      <c r="I6" s="62" t="s">
        <v>50</v>
      </c>
      <c r="J6" s="62" t="s">
        <v>85</v>
      </c>
      <c r="K6" s="62" t="s">
        <v>86</v>
      </c>
      <c r="L6" s="62"/>
    </row>
    <row r="7" customHeight="1" spans="1:12">
      <c r="A7" s="32">
        <f>B7+C7+F7</f>
        <v>0</v>
      </c>
      <c r="B7" s="32"/>
      <c r="C7" s="32">
        <f>D7+E7</f>
        <v>0</v>
      </c>
      <c r="D7" s="32"/>
      <c r="E7" s="32"/>
      <c r="F7" s="32"/>
      <c r="G7" s="32">
        <f>H7+I7+L7</f>
        <v>0</v>
      </c>
      <c r="H7" s="32"/>
      <c r="I7" s="32">
        <f>J7+K7</f>
        <v>0</v>
      </c>
      <c r="J7" s="32"/>
      <c r="K7" s="32"/>
      <c r="L7" s="34"/>
    </row>
  </sheetData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zoomScale="85" zoomScaleNormal="85" workbookViewId="0">
      <selection activeCell="D25" sqref="D25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style="43" customWidth="1"/>
  </cols>
  <sheetData>
    <row r="1" customHeight="1" spans="1:1">
      <c r="A1" t="s">
        <v>91</v>
      </c>
    </row>
    <row r="2" ht="40.5" customHeight="1" spans="1:4">
      <c r="A2" s="26" t="s">
        <v>92</v>
      </c>
      <c r="B2" s="26"/>
      <c r="C2" s="26"/>
      <c r="D2" s="26"/>
    </row>
    <row r="3" customHeight="1" spans="1:4">
      <c r="A3" s="27" t="s">
        <v>2</v>
      </c>
      <c r="D3" s="43" t="s">
        <v>3</v>
      </c>
    </row>
    <row r="4" customHeight="1" spans="1:4">
      <c r="A4" s="53" t="s">
        <v>93</v>
      </c>
      <c r="B4" s="53"/>
      <c r="C4" s="53" t="s">
        <v>94</v>
      </c>
      <c r="D4" s="53"/>
    </row>
    <row r="5" customHeight="1" spans="1:4">
      <c r="A5" s="53" t="s">
        <v>95</v>
      </c>
      <c r="B5" s="53" t="s">
        <v>96</v>
      </c>
      <c r="C5" s="53" t="s">
        <v>95</v>
      </c>
      <c r="D5" s="53" t="s">
        <v>96</v>
      </c>
    </row>
    <row r="6" ht="20.1" customHeight="1" spans="1:4">
      <c r="A6" s="54" t="s">
        <v>97</v>
      </c>
      <c r="B6" s="35">
        <v>1259334.2</v>
      </c>
      <c r="C6" s="54" t="s">
        <v>98</v>
      </c>
      <c r="D6" s="55">
        <v>978872.5</v>
      </c>
    </row>
    <row r="7" ht="20.1" customHeight="1" spans="1:4">
      <c r="A7" s="56" t="s">
        <v>99</v>
      </c>
      <c r="B7" s="35">
        <v>0</v>
      </c>
      <c r="C7" s="54" t="s">
        <v>100</v>
      </c>
      <c r="D7" s="55"/>
    </row>
    <row r="8" ht="20.1" customHeight="1" spans="1:4">
      <c r="A8" s="56"/>
      <c r="B8" s="35"/>
      <c r="C8" s="54" t="s">
        <v>101</v>
      </c>
      <c r="D8" s="55"/>
    </row>
    <row r="9" ht="20.1" customHeight="1" spans="1:4">
      <c r="A9" s="56"/>
      <c r="B9" s="35"/>
      <c r="C9" s="54" t="s">
        <v>102</v>
      </c>
      <c r="D9" s="55"/>
    </row>
    <row r="10" ht="20.1" customHeight="1" spans="1:4">
      <c r="A10" s="57"/>
      <c r="B10" s="35"/>
      <c r="C10" s="54" t="s">
        <v>103</v>
      </c>
      <c r="D10" s="55"/>
    </row>
    <row r="11" ht="20.1" customHeight="1" spans="1:4">
      <c r="A11" s="54"/>
      <c r="B11" s="35"/>
      <c r="C11" s="54" t="s">
        <v>104</v>
      </c>
      <c r="D11" s="55"/>
    </row>
    <row r="12" ht="20.1" customHeight="1" spans="1:4">
      <c r="A12" s="54"/>
      <c r="B12" s="35"/>
      <c r="C12" s="54" t="s">
        <v>105</v>
      </c>
      <c r="D12" s="55"/>
    </row>
    <row r="13" ht="20.1" customHeight="1" spans="1:4">
      <c r="A13" s="54"/>
      <c r="B13" s="35"/>
      <c r="C13" s="54" t="s">
        <v>106</v>
      </c>
      <c r="D13" s="55">
        <v>90725.6</v>
      </c>
    </row>
    <row r="14" ht="20.1" customHeight="1" spans="1:4">
      <c r="A14" s="54"/>
      <c r="B14" s="35"/>
      <c r="C14" s="54" t="s">
        <v>107</v>
      </c>
      <c r="D14" s="55"/>
    </row>
    <row r="15" ht="20.1" customHeight="1" spans="1:4">
      <c r="A15" s="54"/>
      <c r="B15" s="35"/>
      <c r="C15" s="54" t="s">
        <v>108</v>
      </c>
      <c r="D15" s="58">
        <v>112533.5</v>
      </c>
    </row>
    <row r="16" ht="20.1" customHeight="1" spans="1:4">
      <c r="A16" s="54"/>
      <c r="B16" s="35"/>
      <c r="C16" s="54" t="s">
        <v>109</v>
      </c>
      <c r="D16" s="55"/>
    </row>
    <row r="17" ht="20.1" customHeight="1" spans="1:4">
      <c r="A17" s="54"/>
      <c r="B17" s="35"/>
      <c r="C17" s="54" t="s">
        <v>110</v>
      </c>
      <c r="D17" s="55"/>
    </row>
    <row r="18" ht="20.1" customHeight="1" spans="1:4">
      <c r="A18" s="54"/>
      <c r="B18" s="35"/>
      <c r="C18" s="54" t="s">
        <v>111</v>
      </c>
      <c r="D18" s="55"/>
    </row>
    <row r="19" ht="20.1" customHeight="1" spans="1:4">
      <c r="A19" s="54"/>
      <c r="B19" s="35"/>
      <c r="C19" s="54" t="s">
        <v>112</v>
      </c>
      <c r="D19" s="55"/>
    </row>
    <row r="20" ht="20.1" customHeight="1" spans="1:4">
      <c r="A20" s="54"/>
      <c r="B20" s="35"/>
      <c r="C20" s="54" t="s">
        <v>113</v>
      </c>
      <c r="D20" s="55"/>
    </row>
    <row r="21" ht="20.1" customHeight="1" spans="1:4">
      <c r="A21" s="54"/>
      <c r="B21" s="35"/>
      <c r="C21" s="54" t="s">
        <v>114</v>
      </c>
      <c r="D21" s="55"/>
    </row>
    <row r="22" ht="20.1" customHeight="1" spans="1:4">
      <c r="A22" s="54"/>
      <c r="B22" s="35"/>
      <c r="C22" s="54" t="s">
        <v>115</v>
      </c>
      <c r="D22" s="55"/>
    </row>
    <row r="23" ht="20.1" customHeight="1" spans="1:4">
      <c r="A23" s="59"/>
      <c r="B23" s="35"/>
      <c r="C23" s="54" t="s">
        <v>116</v>
      </c>
      <c r="D23" s="55"/>
    </row>
    <row r="24" ht="20.1" customHeight="1" spans="1:4">
      <c r="A24" s="59"/>
      <c r="B24" s="35"/>
      <c r="C24" s="54" t="s">
        <v>117</v>
      </c>
      <c r="D24" s="55"/>
    </row>
    <row r="25" ht="20.1" customHeight="1" spans="1:4">
      <c r="A25" s="59"/>
      <c r="B25" s="35"/>
      <c r="C25" s="54" t="s">
        <v>118</v>
      </c>
      <c r="D25" s="36">
        <v>77202.6</v>
      </c>
    </row>
    <row r="26" ht="20.1" customHeight="1" spans="1:4">
      <c r="A26" s="59"/>
      <c r="B26" s="35"/>
      <c r="C26" s="54" t="s">
        <v>119</v>
      </c>
      <c r="D26" s="55"/>
    </row>
    <row r="27" ht="20.1" customHeight="1" spans="1:4">
      <c r="A27" s="59"/>
      <c r="B27" s="35"/>
      <c r="C27" s="54" t="s">
        <v>120</v>
      </c>
      <c r="D27" s="55"/>
    </row>
    <row r="28" ht="20.1" customHeight="1" spans="1:4">
      <c r="A28" s="59"/>
      <c r="B28" s="35"/>
      <c r="C28" s="54" t="s">
        <v>121</v>
      </c>
      <c r="D28" s="55"/>
    </row>
    <row r="29" ht="20.1" customHeight="1" spans="1:4">
      <c r="A29" s="59"/>
      <c r="B29" s="35"/>
      <c r="C29" s="54" t="s">
        <v>122</v>
      </c>
      <c r="D29" s="55"/>
    </row>
    <row r="30" ht="20.1" customHeight="1" spans="1:4">
      <c r="A30" s="59"/>
      <c r="B30" s="35"/>
      <c r="C30" s="54" t="s">
        <v>123</v>
      </c>
      <c r="D30" s="55"/>
    </row>
    <row r="31" ht="20.1" customHeight="1" spans="1:4">
      <c r="A31" s="59"/>
      <c r="B31" s="35"/>
      <c r="C31" s="54" t="s">
        <v>124</v>
      </c>
      <c r="D31" s="55"/>
    </row>
    <row r="32" ht="20.1" customHeight="1" spans="1:4">
      <c r="A32" s="34"/>
      <c r="B32" s="35"/>
      <c r="C32" s="54" t="s">
        <v>125</v>
      </c>
      <c r="D32" s="55"/>
    </row>
    <row r="33" ht="20.1" customHeight="1" spans="1:4">
      <c r="A33" s="59"/>
      <c r="B33" s="35"/>
      <c r="C33" s="53"/>
      <c r="D33" s="55"/>
    </row>
    <row r="34" ht="20.1" customHeight="1" spans="1:4">
      <c r="A34" s="53" t="s">
        <v>126</v>
      </c>
      <c r="B34" s="35">
        <f>SUM(B7+B6)</f>
        <v>1259334.2</v>
      </c>
      <c r="C34" s="53" t="s">
        <v>127</v>
      </c>
      <c r="D34" s="55">
        <f>SUM(D6:D33)</f>
        <v>1259334.2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85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H10" sqref="H10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128</v>
      </c>
    </row>
    <row r="2" ht="35.25" customHeight="1" spans="1:12">
      <c r="A2" s="26" t="s">
        <v>129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customHeight="1" spans="1:12">
      <c r="A3" s="27" t="s">
        <v>2</v>
      </c>
      <c r="L3" s="52" t="s">
        <v>3</v>
      </c>
    </row>
    <row r="4" s="46" customFormat="1" ht="17.25" customHeight="1" spans="1:12">
      <c r="A4" s="47" t="s">
        <v>130</v>
      </c>
      <c r="B4" s="48" t="s">
        <v>131</v>
      </c>
      <c r="C4" s="48" t="s">
        <v>132</v>
      </c>
      <c r="D4" s="48" t="s">
        <v>133</v>
      </c>
      <c r="E4" s="48" t="s">
        <v>134</v>
      </c>
      <c r="F4" s="48" t="s">
        <v>135</v>
      </c>
      <c r="G4" s="48" t="s">
        <v>136</v>
      </c>
      <c r="H4" s="48" t="s">
        <v>137</v>
      </c>
      <c r="I4" s="48" t="s">
        <v>138</v>
      </c>
      <c r="J4" s="48" t="s">
        <v>139</v>
      </c>
      <c r="K4" s="48" t="s">
        <v>140</v>
      </c>
      <c r="L4" s="48" t="s">
        <v>141</v>
      </c>
    </row>
    <row r="5" s="46" customFormat="1" ht="17.25" customHeight="1" spans="1:12">
      <c r="A5" s="4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="46" customFormat="1" ht="17.25" customHeight="1" spans="1:12">
      <c r="A6" s="5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ht="57" customHeight="1" spans="1:12">
      <c r="A7" s="51" t="s">
        <v>142</v>
      </c>
      <c r="B7" s="33">
        <v>1259334.2</v>
      </c>
      <c r="C7" s="33">
        <v>0</v>
      </c>
      <c r="D7" s="33">
        <v>0</v>
      </c>
      <c r="E7" s="33">
        <v>1259334.2</v>
      </c>
      <c r="F7" s="33">
        <v>1259334.2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7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"/>
  <sheetViews>
    <sheetView tabSelected="1" zoomScale="85" zoomScaleNormal="85" topLeftCell="A4" workbookViewId="0">
      <selection activeCell="K13" sqref="K13"/>
    </sheetView>
  </sheetViews>
  <sheetFormatPr defaultColWidth="15.625" defaultRowHeight="24.95" customHeight="1"/>
  <cols>
    <col min="1" max="1" width="11.75" customWidth="1"/>
    <col min="3" max="4" width="14.875" customWidth="1"/>
    <col min="5" max="5" width="12.625" customWidth="1"/>
    <col min="6" max="6" width="11.25" customWidth="1"/>
    <col min="7" max="8" width="12.625" customWidth="1"/>
    <col min="9" max="9" width="5.625" customWidth="1"/>
  </cols>
  <sheetData>
    <row r="1" customHeight="1" spans="1:1">
      <c r="A1" t="s">
        <v>143</v>
      </c>
    </row>
    <row r="2" ht="31.5" customHeight="1" spans="1:9">
      <c r="A2" s="26" t="s">
        <v>144</v>
      </c>
      <c r="B2" s="26"/>
      <c r="C2" s="26"/>
      <c r="D2" s="26"/>
      <c r="E2" s="26"/>
      <c r="F2" s="26"/>
      <c r="G2" s="26"/>
      <c r="H2" s="26"/>
      <c r="I2" s="26"/>
    </row>
    <row r="3" customHeight="1" spans="1:9">
      <c r="A3" s="27" t="s">
        <v>2</v>
      </c>
      <c r="I3" s="44" t="s">
        <v>3</v>
      </c>
    </row>
    <row r="4" s="25" customFormat="1" customHeight="1" spans="1:9">
      <c r="A4" s="28" t="s">
        <v>46</v>
      </c>
      <c r="B4" s="28"/>
      <c r="C4" s="29" t="s">
        <v>8</v>
      </c>
      <c r="D4" s="30" t="s">
        <v>51</v>
      </c>
      <c r="E4" s="31"/>
      <c r="F4" s="31"/>
      <c r="G4" s="29" t="s">
        <v>52</v>
      </c>
      <c r="H4" s="29"/>
      <c r="I4" s="29"/>
    </row>
    <row r="5" s="25" customFormat="1" ht="36.75" customHeight="1" spans="1:9">
      <c r="A5" s="28" t="s">
        <v>48</v>
      </c>
      <c r="B5" s="28" t="s">
        <v>49</v>
      </c>
      <c r="C5" s="29"/>
      <c r="D5" s="29" t="s">
        <v>50</v>
      </c>
      <c r="E5" s="32" t="s">
        <v>64</v>
      </c>
      <c r="F5" s="32" t="s">
        <v>65</v>
      </c>
      <c r="G5" s="29" t="s">
        <v>50</v>
      </c>
      <c r="H5" s="29" t="s">
        <v>145</v>
      </c>
      <c r="I5" s="29" t="s">
        <v>146</v>
      </c>
    </row>
    <row r="6" customHeight="1" spans="1:10">
      <c r="A6" s="33">
        <v>2012801</v>
      </c>
      <c r="B6" s="34" t="s">
        <v>53</v>
      </c>
      <c r="C6" s="35">
        <f>D6+G6</f>
        <v>768872.5</v>
      </c>
      <c r="D6" s="36">
        <f>E6+F6</f>
        <v>768872.5</v>
      </c>
      <c r="E6" s="36">
        <v>621317.2</v>
      </c>
      <c r="F6" s="36">
        <v>147555.3</v>
      </c>
      <c r="G6" s="36"/>
      <c r="H6" s="36"/>
      <c r="I6" s="36"/>
      <c r="J6" s="45"/>
    </row>
    <row r="7" customHeight="1" spans="1:9">
      <c r="A7" s="37">
        <v>2012802</v>
      </c>
      <c r="B7" s="38" t="s">
        <v>54</v>
      </c>
      <c r="C7" s="35">
        <f>G7</f>
        <v>140000</v>
      </c>
      <c r="D7" s="36"/>
      <c r="E7" s="36"/>
      <c r="F7" s="36"/>
      <c r="G7" s="36">
        <v>140000</v>
      </c>
      <c r="H7" s="36">
        <v>140000</v>
      </c>
      <c r="I7" s="36"/>
    </row>
    <row r="8" ht="31" customHeight="1" spans="1:9">
      <c r="A8" s="39">
        <v>2012899</v>
      </c>
      <c r="B8" s="40" t="s">
        <v>55</v>
      </c>
      <c r="C8" s="35">
        <f>G8</f>
        <v>70000</v>
      </c>
      <c r="D8" s="36"/>
      <c r="E8" s="36"/>
      <c r="F8" s="36"/>
      <c r="G8" s="36">
        <v>70000</v>
      </c>
      <c r="H8" s="36">
        <v>70000</v>
      </c>
      <c r="I8" s="36"/>
    </row>
    <row r="9" ht="39" customHeight="1" spans="1:9">
      <c r="A9" s="39">
        <v>2080505</v>
      </c>
      <c r="B9" s="40" t="s">
        <v>56</v>
      </c>
      <c r="C9" s="36">
        <v>90725.6</v>
      </c>
      <c r="D9" s="36">
        <v>90725.6</v>
      </c>
      <c r="E9" s="36">
        <v>90725.6</v>
      </c>
      <c r="F9" s="36"/>
      <c r="G9" s="36"/>
      <c r="H9" s="36"/>
      <c r="I9" s="36"/>
    </row>
    <row r="10" customHeight="1" spans="1:9">
      <c r="A10" s="39">
        <v>2101101</v>
      </c>
      <c r="B10" s="40" t="s">
        <v>57</v>
      </c>
      <c r="C10" s="36">
        <v>48198</v>
      </c>
      <c r="D10" s="36">
        <v>48198</v>
      </c>
      <c r="E10" s="36">
        <v>48198</v>
      </c>
      <c r="F10" s="36"/>
      <c r="G10" s="36"/>
      <c r="H10" s="36"/>
      <c r="I10" s="36"/>
    </row>
    <row r="11" customHeight="1" spans="1:9">
      <c r="A11" s="39">
        <v>2101103</v>
      </c>
      <c r="B11" s="40" t="s">
        <v>58</v>
      </c>
      <c r="C11" s="36">
        <v>64335.5</v>
      </c>
      <c r="D11" s="36">
        <v>64335.5</v>
      </c>
      <c r="E11" s="36">
        <v>64335.5</v>
      </c>
      <c r="F11" s="36"/>
      <c r="G11" s="36"/>
      <c r="H11" s="36"/>
      <c r="I11" s="36"/>
    </row>
    <row r="12" customHeight="1" spans="1:9">
      <c r="A12" s="39">
        <v>2210201</v>
      </c>
      <c r="B12" s="40" t="s">
        <v>59</v>
      </c>
      <c r="C12" s="36">
        <v>77202.6</v>
      </c>
      <c r="D12" s="36">
        <v>77202.6</v>
      </c>
      <c r="E12" s="36">
        <v>77202.6</v>
      </c>
      <c r="F12" s="36"/>
      <c r="G12" s="36"/>
      <c r="H12" s="36"/>
      <c r="I12" s="36"/>
    </row>
    <row r="13" ht="18" customHeight="1" spans="1:9">
      <c r="A13" s="33"/>
      <c r="B13" s="34"/>
      <c r="C13" s="35"/>
      <c r="D13" s="36"/>
      <c r="E13" s="36"/>
      <c r="F13" s="36"/>
      <c r="G13" s="36"/>
      <c r="H13" s="36"/>
      <c r="I13" s="36"/>
    </row>
    <row r="14" ht="18" customHeight="1" spans="1:9">
      <c r="A14" s="33"/>
      <c r="B14" s="34"/>
      <c r="C14" s="35"/>
      <c r="D14" s="36"/>
      <c r="E14" s="36"/>
      <c r="F14" s="36"/>
      <c r="G14" s="36"/>
      <c r="H14" s="36"/>
      <c r="I14" s="36"/>
    </row>
    <row r="15" ht="18" customHeight="1" spans="1:9">
      <c r="A15" s="33"/>
      <c r="B15" s="34"/>
      <c r="C15" s="35"/>
      <c r="D15" s="36"/>
      <c r="E15" s="36"/>
      <c r="F15" s="36"/>
      <c r="G15" s="36"/>
      <c r="H15" s="36"/>
      <c r="I15" s="36"/>
    </row>
    <row r="16" ht="18" customHeight="1" spans="1:9">
      <c r="A16" s="33"/>
      <c r="B16" s="34"/>
      <c r="C16" s="35"/>
      <c r="D16" s="36"/>
      <c r="E16" s="36"/>
      <c r="F16" s="36"/>
      <c r="G16" s="36"/>
      <c r="H16" s="36"/>
      <c r="I16" s="36"/>
    </row>
    <row r="17" ht="18" customHeight="1" spans="1:9">
      <c r="A17" s="33"/>
      <c r="B17" s="34"/>
      <c r="C17" s="35"/>
      <c r="D17" s="36"/>
      <c r="E17" s="36"/>
      <c r="F17" s="36"/>
      <c r="G17" s="36"/>
      <c r="H17" s="36"/>
      <c r="I17" s="36"/>
    </row>
    <row r="18" ht="18" customHeight="1" spans="1:9">
      <c r="A18" s="33"/>
      <c r="B18" s="34"/>
      <c r="C18" s="35"/>
      <c r="D18" s="36"/>
      <c r="E18" s="36"/>
      <c r="F18" s="36"/>
      <c r="G18" s="36"/>
      <c r="H18" s="36"/>
      <c r="I18" s="36"/>
    </row>
    <row r="19" ht="18" customHeight="1" spans="1:9">
      <c r="A19" s="33"/>
      <c r="B19" s="34"/>
      <c r="C19" s="35"/>
      <c r="D19" s="36"/>
      <c r="E19" s="36"/>
      <c r="F19" s="36"/>
      <c r="G19" s="36"/>
      <c r="H19" s="36"/>
      <c r="I19" s="36"/>
    </row>
    <row r="20" ht="18" customHeight="1" spans="1:9">
      <c r="A20" s="33"/>
      <c r="B20" s="34"/>
      <c r="C20" s="35"/>
      <c r="D20" s="36"/>
      <c r="E20" s="36"/>
      <c r="F20" s="36"/>
      <c r="G20" s="36"/>
      <c r="H20" s="36"/>
      <c r="I20" s="36"/>
    </row>
    <row r="21" ht="18" customHeight="1" spans="1:9">
      <c r="A21" s="33"/>
      <c r="B21" s="34"/>
      <c r="C21" s="35"/>
      <c r="D21" s="36"/>
      <c r="E21" s="36"/>
      <c r="F21" s="36"/>
      <c r="G21" s="36"/>
      <c r="H21" s="36"/>
      <c r="I21" s="36"/>
    </row>
    <row r="22" ht="18" customHeight="1" spans="1:9">
      <c r="A22" s="33"/>
      <c r="B22" s="34"/>
      <c r="C22" s="35"/>
      <c r="D22" s="36"/>
      <c r="E22" s="36"/>
      <c r="F22" s="36"/>
      <c r="G22" s="36"/>
      <c r="H22" s="36"/>
      <c r="I22" s="36"/>
    </row>
    <row r="23" customHeight="1" spans="1:9">
      <c r="A23" s="41" t="s">
        <v>8</v>
      </c>
      <c r="B23" s="41"/>
      <c r="C23" s="36">
        <f t="shared" ref="C23:H23" si="0">SUM(C6:C22)</f>
        <v>1259334.2</v>
      </c>
      <c r="D23" s="36">
        <f t="shared" si="0"/>
        <v>1049334.2</v>
      </c>
      <c r="E23" s="36">
        <f t="shared" si="0"/>
        <v>901778.9</v>
      </c>
      <c r="F23" s="36">
        <f t="shared" si="0"/>
        <v>147555.3</v>
      </c>
      <c r="G23" s="36">
        <f t="shared" si="0"/>
        <v>210000</v>
      </c>
      <c r="H23" s="36">
        <f t="shared" si="0"/>
        <v>210000</v>
      </c>
      <c r="I23" s="36"/>
    </row>
    <row r="24" ht="32.25" customHeight="1" spans="1:9">
      <c r="A24" s="42"/>
      <c r="B24" s="42"/>
      <c r="C24" s="42"/>
      <c r="D24" s="42"/>
      <c r="E24" s="42"/>
      <c r="F24" s="42"/>
      <c r="G24" s="42"/>
      <c r="H24" s="42"/>
      <c r="I24" s="42"/>
    </row>
    <row r="25" ht="30.75" customHeight="1" spans="1:9">
      <c r="A25" s="43"/>
      <c r="B25" s="43"/>
      <c r="C25" s="43"/>
      <c r="D25" s="43"/>
      <c r="E25" s="43"/>
      <c r="F25" s="43"/>
      <c r="G25" s="43"/>
      <c r="H25" s="43"/>
      <c r="I25" s="43"/>
    </row>
    <row r="26" customHeight="1" spans="7:7">
      <c r="G26" t="s">
        <v>147</v>
      </c>
    </row>
  </sheetData>
  <mergeCells count="8">
    <mergeCell ref="A2:I2"/>
    <mergeCell ref="A4:B4"/>
    <mergeCell ref="D4:F4"/>
    <mergeCell ref="G4:I4"/>
    <mergeCell ref="A23:B23"/>
    <mergeCell ref="A24:I24"/>
    <mergeCell ref="A25:I25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王国生</cp:lastModifiedBy>
  <dcterms:created xsi:type="dcterms:W3CDTF">2017-01-10T03:02:00Z</dcterms:created>
  <cp:lastPrinted>2019-04-01T13:17:00Z</cp:lastPrinted>
  <dcterms:modified xsi:type="dcterms:W3CDTF">2020-09-02T01:26:53Z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