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91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11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项目支出绩效信息表!$A$1:$P$48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J7" authorId="0">
      <text>
        <r>
          <rPr>
            <sz val="12"/>
            <rFont val="宋体"/>
            <charset val="134"/>
          </rPr>
          <t>成本指标</t>
        </r>
      </text>
    </comment>
    <comment ref="K7" authorId="0">
      <text>
        <r>
          <rPr>
            <sz val="12"/>
            <rFont val="宋体"/>
            <charset val="134"/>
          </rPr>
          <t>成本控制率</t>
        </r>
      </text>
    </comment>
    <comment ref="J8" authorId="0">
      <text>
        <r>
          <rPr>
            <sz val="12"/>
            <rFont val="宋体"/>
            <charset val="134"/>
          </rPr>
          <t>时效指标</t>
        </r>
      </text>
    </comment>
    <comment ref="K8" authorId="0">
      <text>
        <r>
          <rPr>
            <sz val="12"/>
            <rFont val="宋体"/>
            <charset val="134"/>
          </rPr>
          <t xml:space="preserve">按节点计划及时组织培训会议和各项
</t>
        </r>
      </text>
    </comment>
    <comment ref="J9" authorId="0">
      <text>
        <r>
          <rPr>
            <sz val="12"/>
            <rFont val="宋体"/>
            <charset val="134"/>
          </rPr>
          <t>数量指标</t>
        </r>
      </text>
    </comment>
    <comment ref="K9" authorId="0">
      <text>
        <r>
          <rPr>
            <sz val="12"/>
            <rFont val="宋体"/>
            <charset val="134"/>
          </rPr>
          <t>慰问贫困母亲儿童</t>
        </r>
      </text>
    </comment>
    <comment ref="J10" authorId="0">
      <text>
        <r>
          <rPr>
            <sz val="12"/>
            <rFont val="宋体"/>
            <charset val="134"/>
          </rPr>
          <t>质量指标</t>
        </r>
      </text>
    </comment>
    <comment ref="K10" authorId="0">
      <text>
        <r>
          <rPr>
            <sz val="12"/>
            <rFont val="宋体"/>
            <charset val="134"/>
          </rPr>
          <t>家庭文明度提高</t>
        </r>
      </text>
    </comment>
    <comment ref="J12" authorId="0">
      <text>
        <r>
          <rPr>
            <sz val="12"/>
            <rFont val="宋体"/>
            <charset val="134"/>
          </rPr>
          <t>可持续影响指标</t>
        </r>
      </text>
    </comment>
    <comment ref="K12" authorId="0">
      <text>
        <r>
          <rPr>
            <sz val="12"/>
            <rFont val="宋体"/>
            <charset val="134"/>
          </rPr>
          <t>提高妇女工作者业务能力</t>
        </r>
      </text>
    </comment>
    <comment ref="K13" authorId="0">
      <text>
        <r>
          <rPr>
            <sz val="12"/>
            <rFont val="宋体"/>
            <charset val="134"/>
          </rPr>
          <t>改善贫困妇女儿童生活，提高生活幸福感</t>
        </r>
      </text>
    </comment>
    <comment ref="K14" authorId="0">
      <text>
        <r>
          <rPr>
            <sz val="12"/>
            <rFont val="宋体"/>
            <charset val="134"/>
          </rPr>
          <t>加强宣传教育，改变提高
妇女群众思想和素质水平</t>
        </r>
      </text>
    </comment>
    <comment ref="A15" authorId="0">
      <text>
        <r>
          <rPr>
            <sz val="12"/>
            <rFont val="宋体"/>
            <charset val="134"/>
          </rPr>
          <t>127001-儋州市妇联会本级</t>
        </r>
      </text>
    </comment>
    <comment ref="H15" authorId="0">
      <text>
        <r>
          <rPr>
            <sz val="12"/>
            <rFont val="宋体"/>
            <charset val="134"/>
          </rPr>
          <t>产出指标</t>
        </r>
      </text>
    </comment>
    <comment ref="J15" authorId="0">
      <text>
        <r>
          <rPr>
            <sz val="12"/>
            <rFont val="宋体"/>
            <charset val="134"/>
          </rPr>
          <t>成本指标</t>
        </r>
      </text>
    </comment>
    <comment ref="K15" authorId="0">
      <text>
        <r>
          <rPr>
            <sz val="12"/>
            <rFont val="宋体"/>
            <charset val="134"/>
          </rPr>
          <t>成本控制率</t>
        </r>
      </text>
    </comment>
    <comment ref="J16" authorId="0">
      <text>
        <r>
          <rPr>
            <sz val="12"/>
            <rFont val="宋体"/>
            <charset val="134"/>
          </rPr>
          <t>时效指标</t>
        </r>
      </text>
    </comment>
    <comment ref="K16" authorId="0">
      <text>
        <r>
          <rPr>
            <sz val="12"/>
            <rFont val="宋体"/>
            <charset val="134"/>
          </rPr>
          <t>按节点和计划组织培训活动及时性</t>
        </r>
      </text>
    </comment>
    <comment ref="J17" authorId="0">
      <text>
        <r>
          <rPr>
            <sz val="12"/>
            <rFont val="宋体"/>
            <charset val="134"/>
          </rPr>
          <t>数量指标</t>
        </r>
      </text>
    </comment>
    <comment ref="K17" authorId="0">
      <text>
        <r>
          <rPr>
            <sz val="12"/>
            <rFont val="宋体"/>
            <charset val="134"/>
          </rPr>
          <t>培训场次</t>
        </r>
      </text>
    </comment>
    <comment ref="J18" authorId="0">
      <text>
        <r>
          <rPr>
            <sz val="12"/>
            <rFont val="宋体"/>
            <charset val="134"/>
          </rPr>
          <t>质量指标</t>
        </r>
      </text>
    </comment>
    <comment ref="K18" authorId="0">
      <text>
        <r>
          <rPr>
            <sz val="12"/>
            <rFont val="宋体"/>
            <charset val="134"/>
          </rPr>
          <t>达到培训目标率</t>
        </r>
      </text>
    </comment>
    <comment ref="H19" authorId="0">
      <text>
        <r>
          <rPr>
            <sz val="12"/>
            <rFont val="宋体"/>
            <charset val="134"/>
          </rPr>
          <t>满意度指标</t>
        </r>
      </text>
    </comment>
    <comment ref="J19" authorId="0">
      <text>
        <r>
          <rPr>
            <sz val="12"/>
            <rFont val="宋体"/>
            <charset val="134"/>
          </rPr>
          <t>服务对象满意度指标</t>
        </r>
      </text>
    </comment>
    <comment ref="K19" authorId="0">
      <text>
        <r>
          <rPr>
            <sz val="12"/>
            <rFont val="宋体"/>
            <charset val="134"/>
          </rPr>
          <t>服务对象满意度</t>
        </r>
      </text>
    </comment>
    <comment ref="H20" authorId="0">
      <text>
        <r>
          <rPr>
            <sz val="12"/>
            <rFont val="宋体"/>
            <charset val="134"/>
          </rPr>
          <t>效益指标</t>
        </r>
      </text>
    </comment>
    <comment ref="J20" authorId="0">
      <text>
        <r>
          <rPr>
            <sz val="12"/>
            <rFont val="宋体"/>
            <charset val="134"/>
          </rPr>
          <t>社会效益指标</t>
        </r>
      </text>
    </comment>
    <comment ref="K20" authorId="0">
      <text>
        <r>
          <rPr>
            <sz val="12"/>
            <rFont val="宋体"/>
            <charset val="134"/>
          </rPr>
          <t>参加培训人员掌握技能</t>
        </r>
      </text>
    </comment>
    <comment ref="J21" authorId="0">
      <text>
        <r>
          <rPr>
            <sz val="12"/>
            <rFont val="宋体"/>
            <charset val="134"/>
          </rPr>
          <t>成本指标</t>
        </r>
      </text>
    </comment>
    <comment ref="K21" authorId="0">
      <text>
        <r>
          <rPr>
            <sz val="12"/>
            <rFont val="宋体"/>
            <charset val="134"/>
          </rPr>
          <t>成本控制率</t>
        </r>
      </text>
    </comment>
    <comment ref="K22" authorId="0">
      <text>
        <r>
          <rPr>
            <sz val="12"/>
            <rFont val="宋体"/>
            <charset val="134"/>
          </rPr>
          <t>妇儿工委会议培训和宣传活动及时性</t>
        </r>
      </text>
    </comment>
    <comment ref="K23" authorId="0">
      <text>
        <r>
          <rPr>
            <sz val="12"/>
            <rFont val="宋体"/>
            <charset val="134"/>
          </rPr>
          <t>日常办公运转及时性</t>
        </r>
      </text>
    </comment>
    <comment ref="K24" authorId="0">
      <text>
        <r>
          <rPr>
            <sz val="12"/>
            <rFont val="宋体"/>
            <charset val="134"/>
          </rPr>
          <t>会议培训宣传活动场次</t>
        </r>
      </text>
    </comment>
    <comment ref="J25" authorId="0">
      <text>
        <r>
          <rPr>
            <sz val="12"/>
            <rFont val="宋体"/>
            <charset val="134"/>
          </rPr>
          <t>数量指标</t>
        </r>
      </text>
    </comment>
    <comment ref="K25" authorId="0">
      <text>
        <r>
          <rPr>
            <sz val="12"/>
            <rFont val="宋体"/>
            <charset val="134"/>
          </rPr>
          <t>活动培训目标达成率</t>
        </r>
      </text>
    </comment>
    <comment ref="J26" authorId="0">
      <text>
        <r>
          <rPr>
            <sz val="12"/>
            <rFont val="宋体"/>
            <charset val="134"/>
          </rPr>
          <t>服务对象满意度指标</t>
        </r>
      </text>
    </comment>
    <comment ref="K27" authorId="0">
      <text>
        <r>
          <rPr>
            <sz val="12"/>
            <rFont val="宋体"/>
            <charset val="134"/>
          </rPr>
          <t>保证日常办公运转</t>
        </r>
      </text>
    </comment>
    <comment ref="K28" authorId="0">
      <text>
        <r>
          <rPr>
            <sz val="12"/>
            <rFont val="宋体"/>
            <charset val="134"/>
          </rPr>
          <t>妇儿工委工作者业务提高</t>
        </r>
      </text>
    </comment>
    <comment ref="J29" authorId="0">
      <text>
        <r>
          <rPr>
            <sz val="12"/>
            <rFont val="宋体"/>
            <charset val="134"/>
          </rPr>
          <t>可持续影响指标</t>
        </r>
      </text>
    </comment>
    <comment ref="I30" authorId="0">
      <text>
        <r>
          <rPr>
            <sz val="12"/>
            <rFont val="宋体"/>
            <charset val="134"/>
          </rPr>
          <t>产出指标</t>
        </r>
      </text>
    </comment>
    <comment ref="J30" authorId="0">
      <text>
        <r>
          <rPr>
            <sz val="12"/>
            <rFont val="宋体"/>
            <charset val="134"/>
          </rPr>
          <t>成本指标</t>
        </r>
      </text>
    </comment>
    <comment ref="K30" authorId="0">
      <text>
        <r>
          <rPr>
            <sz val="12"/>
            <rFont val="宋体"/>
            <charset val="134"/>
          </rPr>
          <t>成本控制率</t>
        </r>
      </text>
    </comment>
    <comment ref="J31" authorId="0">
      <text>
        <r>
          <rPr>
            <sz val="12"/>
            <rFont val="宋体"/>
            <charset val="134"/>
          </rPr>
          <t>时效指标</t>
        </r>
      </text>
    </comment>
    <comment ref="K31" authorId="0">
      <text>
        <r>
          <rPr>
            <sz val="12"/>
            <rFont val="宋体"/>
            <charset val="134"/>
          </rPr>
          <t>日常办公运转和聘用人员工资支付及时性</t>
        </r>
      </text>
    </comment>
    <comment ref="J32" authorId="0">
      <text>
        <r>
          <rPr>
            <sz val="12"/>
            <rFont val="宋体"/>
            <charset val="134"/>
          </rPr>
          <t>数量指标</t>
        </r>
      </text>
    </comment>
    <comment ref="K32" authorId="0">
      <text>
        <r>
          <rPr>
            <sz val="12"/>
            <rFont val="宋体"/>
            <charset val="134"/>
          </rPr>
          <t>支持“一创两建”和扶贫工作联系
点</t>
        </r>
      </text>
    </comment>
    <comment ref="J33" authorId="0">
      <text>
        <r>
          <rPr>
            <sz val="12"/>
            <rFont val="宋体"/>
            <charset val="134"/>
          </rPr>
          <t>质量指标</t>
        </r>
      </text>
    </comment>
    <comment ref="K33" authorId="0">
      <text>
        <r>
          <rPr>
            <sz val="12"/>
            <rFont val="宋体"/>
            <charset val="134"/>
          </rPr>
          <t>日常办公运转完成率</t>
        </r>
      </text>
    </comment>
    <comment ref="I34" authorId="0">
      <text>
        <r>
          <rPr>
            <sz val="12"/>
            <rFont val="宋体"/>
            <charset val="134"/>
          </rPr>
          <t>满意度指标</t>
        </r>
      </text>
    </comment>
    <comment ref="J34" authorId="0">
      <text>
        <r>
          <rPr>
            <sz val="12"/>
            <rFont val="宋体"/>
            <charset val="134"/>
          </rPr>
          <t>服务对象满意度指标</t>
        </r>
      </text>
    </comment>
    <comment ref="K34" authorId="0">
      <text>
        <r>
          <rPr>
            <sz val="12"/>
            <rFont val="宋体"/>
            <charset val="134"/>
          </rPr>
          <t>服务对象满意度</t>
        </r>
      </text>
    </comment>
    <comment ref="I35" authorId="0">
      <text>
        <r>
          <rPr>
            <sz val="12"/>
            <rFont val="宋体"/>
            <charset val="134"/>
          </rPr>
          <t>效益指标</t>
        </r>
      </text>
    </comment>
    <comment ref="J35" authorId="0">
      <text>
        <r>
          <rPr>
            <sz val="12"/>
            <rFont val="宋体"/>
            <charset val="134"/>
          </rPr>
          <t>可持续影响指标</t>
        </r>
      </text>
    </comment>
    <comment ref="K35" authorId="0">
      <text>
        <r>
          <rPr>
            <sz val="12"/>
            <rFont val="宋体"/>
            <charset val="134"/>
          </rPr>
          <t>保证日常办公运转</t>
        </r>
      </text>
    </comment>
    <comment ref="J36" authorId="0">
      <text>
        <r>
          <rPr>
            <sz val="12"/>
            <rFont val="宋体"/>
            <charset val="134"/>
          </rPr>
          <t>社会效益指标</t>
        </r>
      </text>
    </comment>
    <comment ref="K36" authorId="0">
      <text>
        <r>
          <rPr>
            <sz val="12"/>
            <rFont val="宋体"/>
            <charset val="134"/>
          </rPr>
          <t>支持“一创两建”及扶贫工作，改善人居环境</t>
        </r>
      </text>
    </comment>
    <comment ref="I37" authorId="0">
      <text>
        <r>
          <rPr>
            <sz val="12"/>
            <rFont val="宋体"/>
            <charset val="134"/>
          </rPr>
          <t>产出指标</t>
        </r>
      </text>
    </comment>
    <comment ref="J37" authorId="0">
      <text>
        <r>
          <rPr>
            <sz val="12"/>
            <rFont val="宋体"/>
            <charset val="134"/>
          </rPr>
          <t>成本指标</t>
        </r>
      </text>
    </comment>
    <comment ref="K37" authorId="0">
      <text>
        <r>
          <rPr>
            <sz val="12"/>
            <rFont val="宋体"/>
            <charset val="134"/>
          </rPr>
          <t>成本控制率</t>
        </r>
      </text>
    </comment>
    <comment ref="J38" authorId="0">
      <text>
        <r>
          <rPr>
            <sz val="12"/>
            <rFont val="宋体"/>
            <charset val="134"/>
          </rPr>
          <t>时效指标</t>
        </r>
      </text>
    </comment>
    <comment ref="K38" authorId="0">
      <text>
        <r>
          <rPr>
            <sz val="12"/>
            <rFont val="宋体"/>
            <charset val="134"/>
          </rPr>
          <t>组织军地联谊活动及时性</t>
        </r>
      </text>
    </comment>
    <comment ref="J39" authorId="0">
      <text>
        <r>
          <rPr>
            <sz val="12"/>
            <rFont val="宋体"/>
            <charset val="134"/>
          </rPr>
          <t>数量指标</t>
        </r>
      </text>
    </comment>
    <comment ref="K39" authorId="0">
      <text>
        <r>
          <rPr>
            <sz val="12"/>
            <rFont val="宋体"/>
            <charset val="134"/>
          </rPr>
          <t>联谊活动场次</t>
        </r>
      </text>
    </comment>
    <comment ref="J40" authorId="0">
      <text>
        <r>
          <rPr>
            <sz val="12"/>
            <rFont val="宋体"/>
            <charset val="134"/>
          </rPr>
          <t>质量指标</t>
        </r>
      </text>
    </comment>
    <comment ref="K40" authorId="0">
      <text>
        <r>
          <rPr>
            <sz val="12"/>
            <rFont val="宋体"/>
            <charset val="134"/>
          </rPr>
          <t>联谊目标达成率</t>
        </r>
      </text>
    </comment>
    <comment ref="I41" authorId="0">
      <text>
        <r>
          <rPr>
            <sz val="12"/>
            <rFont val="宋体"/>
            <charset val="134"/>
          </rPr>
          <t>满意度指标</t>
        </r>
      </text>
    </comment>
    <comment ref="J41" authorId="0">
      <text>
        <r>
          <rPr>
            <sz val="12"/>
            <rFont val="宋体"/>
            <charset val="134"/>
          </rPr>
          <t>服务对象满意度指标</t>
        </r>
      </text>
    </comment>
    <comment ref="K41" authorId="0">
      <text>
        <r>
          <rPr>
            <sz val="12"/>
            <rFont val="宋体"/>
            <charset val="134"/>
          </rPr>
          <t>服务对象满意度</t>
        </r>
      </text>
    </comment>
    <comment ref="I42" authorId="0">
      <text>
        <r>
          <rPr>
            <sz val="12"/>
            <rFont val="宋体"/>
            <charset val="134"/>
          </rPr>
          <t>效益指标</t>
        </r>
      </text>
    </comment>
    <comment ref="J42" authorId="0">
      <text>
        <r>
          <rPr>
            <sz val="12"/>
            <rFont val="宋体"/>
            <charset val="134"/>
          </rPr>
          <t>社会效益指标</t>
        </r>
      </text>
    </comment>
    <comment ref="K42" authorId="0">
      <text>
        <r>
          <rPr>
            <sz val="12"/>
            <rFont val="宋体"/>
            <charset val="134"/>
          </rPr>
          <t>构建军地青年婚恋服务工作体系纳入重要军地工作日程，服务军地青年婚恋工作，帮助他们组建幸福家庭</t>
        </r>
      </text>
    </comment>
    <comment ref="I43" authorId="0">
      <text>
        <r>
          <rPr>
            <sz val="12"/>
            <rFont val="宋体"/>
            <charset val="134"/>
          </rPr>
          <t>产出指标</t>
        </r>
      </text>
    </comment>
    <comment ref="J43" authorId="0">
      <text>
        <r>
          <rPr>
            <sz val="12"/>
            <rFont val="宋体"/>
            <charset val="134"/>
          </rPr>
          <t>成本指标</t>
        </r>
      </text>
    </comment>
    <comment ref="K43" authorId="0">
      <text>
        <r>
          <rPr>
            <sz val="12"/>
            <rFont val="宋体"/>
            <charset val="134"/>
          </rPr>
          <t>成本控制率</t>
        </r>
      </text>
    </comment>
    <comment ref="J44" authorId="0">
      <text>
        <r>
          <rPr>
            <sz val="12"/>
            <rFont val="宋体"/>
            <charset val="134"/>
          </rPr>
          <t>时效指标</t>
        </r>
      </text>
    </comment>
    <comment ref="K44" authorId="0">
      <text>
        <r>
          <rPr>
            <sz val="12"/>
            <rFont val="宋体"/>
            <charset val="134"/>
          </rPr>
          <t>开展家庭教育及亲子活动、志愿者活动和培训及时性</t>
        </r>
      </text>
    </comment>
    <comment ref="J45" authorId="0">
      <text>
        <r>
          <rPr>
            <sz val="12"/>
            <rFont val="宋体"/>
            <charset val="134"/>
          </rPr>
          <t>数量指标</t>
        </r>
      </text>
    </comment>
    <comment ref="K45" authorId="0">
      <text>
        <r>
          <rPr>
            <sz val="12"/>
            <rFont val="宋体"/>
            <charset val="134"/>
          </rPr>
          <t>活动年开展场次</t>
        </r>
      </text>
    </comment>
    <comment ref="J46" authorId="0">
      <text>
        <r>
          <rPr>
            <sz val="12"/>
            <rFont val="宋体"/>
            <charset val="134"/>
          </rPr>
          <t>质量指标</t>
        </r>
      </text>
    </comment>
    <comment ref="K46" authorId="0">
      <text>
        <r>
          <rPr>
            <sz val="12"/>
            <rFont val="宋体"/>
            <charset val="134"/>
          </rPr>
          <t>活动培训目标达成率</t>
        </r>
      </text>
    </comment>
    <comment ref="I47" authorId="0">
      <text>
        <r>
          <rPr>
            <sz val="12"/>
            <rFont val="宋体"/>
            <charset val="134"/>
          </rPr>
          <t>满意度指标</t>
        </r>
      </text>
    </comment>
    <comment ref="J47" authorId="0">
      <text>
        <r>
          <rPr>
            <sz val="12"/>
            <rFont val="宋体"/>
            <charset val="134"/>
          </rPr>
          <t>服务对象满意度指标</t>
        </r>
      </text>
    </comment>
    <comment ref="K47" authorId="0">
      <text>
        <r>
          <rPr>
            <sz val="12"/>
            <rFont val="宋体"/>
            <charset val="134"/>
          </rPr>
          <t>服务对象满意度</t>
        </r>
      </text>
    </comment>
    <comment ref="I48" authorId="0">
      <text>
        <r>
          <rPr>
            <sz val="12"/>
            <rFont val="宋体"/>
            <charset val="134"/>
          </rPr>
          <t>效益指标</t>
        </r>
      </text>
    </comment>
    <comment ref="J48" authorId="0">
      <text>
        <r>
          <rPr>
            <sz val="12"/>
            <rFont val="宋体"/>
            <charset val="134"/>
          </rPr>
          <t>社会效益指标</t>
        </r>
      </text>
    </comment>
    <comment ref="K48" authorId="0">
      <text>
        <r>
          <rPr>
            <sz val="12"/>
            <rFont val="宋体"/>
            <charset val="134"/>
          </rPr>
          <t>促进家庭文明和儿童健康成长</t>
        </r>
      </text>
    </comment>
  </commentList>
</comments>
</file>

<file path=xl/sharedStrings.xml><?xml version="1.0" encoding="utf-8"?>
<sst xmlns="http://schemas.openxmlformats.org/spreadsheetml/2006/main" count="246">
  <si>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</si>
  <si>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</si>
  <si>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</si>
  <si>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</si>
  <si>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</si>
  <si>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</si>
  <si>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</si>
  <si>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</si>
  <si>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</si>
  <si>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</si>
  <si>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</si>
  <si>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</si>
  <si>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</si>
  <si>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</si>
  <si>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</si>
  <si>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</si>
  <si>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</si>
  <si>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</si>
  <si>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</si>
  <si>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</si>
  <si>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</si>
  <si>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</si>
  <si>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</si>
  <si>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</si>
  <si>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</si>
  <si>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</si>
  <si>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</si>
  <si>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</si>
  <si>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</si>
  <si>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</si>
  <si>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</si>
  <si>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</si>
  <si>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</si>
  <si>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</si>
  <si>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</si>
  <si>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</si>
  <si>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</si>
  <si>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</si>
  <si>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</si>
  <si>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</si>
  <si>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</si>
  <si>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</si>
  <si>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</si>
  <si>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</si>
  <si>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</si>
  <si>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</si>
  <si>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</si>
  <si>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</si>
  <si>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</si>
  <si>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</si>
  <si>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</si>
  <si>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</si>
  <si>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</si>
  <si>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</si>
  <si>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</si>
  <si>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其他群众团体事务支出</t>
  </si>
  <si>
    <t>机关事业单位基本养老保险缴费支出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</si>
  <si>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</si>
  <si>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</si>
  <si>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</si>
  <si>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</si>
  <si>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</si>
  <si>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</si>
  <si>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</si>
  <si>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</si>
  <si>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</si>
  <si>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</si>
  <si>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</si>
  <si>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</si>
  <si>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</si>
  <si>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</si>
  <si>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</si>
  <si>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</si>
  <si>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</si>
  <si>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</si>
  <si>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</si>
  <si>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</si>
  <si>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</si>
  <si>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</si>
  <si>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</si>
  <si>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</si>
  <si>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</si>
  <si>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</si>
  <si>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</si>
  <si>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</si>
  <si>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</si>
  <si>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</si>
  <si>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</si>
  <si>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</si>
  <si>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</si>
  <si>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</si>
  <si>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</si>
  <si>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</si>
  <si>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</si>
  <si>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</si>
  <si>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</si>
  <si>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</si>
  <si>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</si>
  <si>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</si>
  <si>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</si>
  <si>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</si>
  <si>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</si>
  <si>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</si>
  <si>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</si>
  <si>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</si>
  <si>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</si>
  <si>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</si>
  <si>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</si>
  <si>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</si>
  <si>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</si>
  <si>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</si>
  <si>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</si>
  <si>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</si>
  <si>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</si>
  <si>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</si>
  <si>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</si>
  <si>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12700-儋州市妇女联合会</t>
  </si>
  <si>
    <t>附件1-9</t>
  </si>
  <si>
    <t>部门支出总表</t>
  </si>
  <si>
    <t>本级</t>
  </si>
  <si>
    <t>下级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</si>
  <si>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</si>
  <si>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</si>
  <si>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</si>
  <si>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</si>
  <si>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</si>
  <si>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</si>
  <si>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</si>
  <si>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</si>
  <si>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</si>
  <si>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</si>
  <si>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</si>
  <si>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</si>
  <si>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</si>
  <si>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</si>
  <si>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</si>
  <si>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</si>
  <si>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</si>
  <si>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</si>
  <si>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</si>
  <si>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</si>
  <si>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</si>
  <si>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</si>
  <si>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</si>
  <si>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 xml:space="preserve">  R201119.127-妇女之家工作经费</t>
  </si>
  <si>
    <t xml:space="preserve"> 127001-儋州市妇联会本级</t>
  </si>
  <si>
    <t>市妇联执委会议、妇女工作者培训</t>
  </si>
  <si>
    <t xml:space="preserve"> 开展“三八”妇女节活动，妇女维权、禁毒防艾、家庭教育、文明家庭等宣传教育活动</t>
  </si>
  <si>
    <t xml:space="preserve">  慰问贫困妇女儿童</t>
  </si>
  <si>
    <t>产出指标</t>
  </si>
  <si>
    <t xml:space="preserve">  成本指标</t>
  </si>
  <si>
    <t xml:space="preserve">  成本控制率</t>
  </si>
  <si>
    <t xml:space="preserve">  ≤</t>
  </si>
  <si>
    <t xml:space="preserve">  100</t>
  </si>
  <si>
    <t xml:space="preserve">  %</t>
  </si>
  <si>
    <t xml:space="preserve">  20</t>
  </si>
  <si>
    <t xml:space="preserve">  正向指标</t>
  </si>
  <si>
    <t xml:space="preserve">  时效指标</t>
  </si>
  <si>
    <t xml:space="preserve">  按节点计划及时组织培训会议和各项
</t>
  </si>
  <si>
    <t xml:space="preserve">  ≥</t>
  </si>
  <si>
    <t xml:space="preserve">  96</t>
  </si>
  <si>
    <t xml:space="preserve">  12</t>
  </si>
  <si>
    <t xml:space="preserve">  数量指标</t>
  </si>
  <si>
    <t xml:space="preserve">  慰问贫困母亲儿童</t>
  </si>
  <si>
    <t xml:space="preserve">  ＝</t>
  </si>
  <si>
    <t xml:space="preserve">  240</t>
  </si>
  <si>
    <t xml:space="preserve">  人</t>
  </si>
  <si>
    <t xml:space="preserve">  10</t>
  </si>
  <si>
    <t xml:space="preserve">  质量指标</t>
  </si>
  <si>
    <t xml:space="preserve">  家庭文明度提高</t>
  </si>
  <si>
    <t xml:space="preserve">  90</t>
  </si>
  <si>
    <t xml:space="preserve">  8</t>
  </si>
  <si>
    <t xml:space="preserve">  满意度指标</t>
  </si>
  <si>
    <t xml:space="preserve"> 服务对象满意度指标</t>
  </si>
  <si>
    <t>服务对象满意度</t>
  </si>
  <si>
    <t xml:space="preserve">  定性</t>
  </si>
  <si>
    <t xml:space="preserve">  优良中低差</t>
  </si>
  <si>
    <t xml:space="preserve">  </t>
  </si>
  <si>
    <t>效益指标</t>
  </si>
  <si>
    <t xml:space="preserve">  可持续影响指标</t>
  </si>
  <si>
    <t xml:space="preserve">  提高妇女工作者业务能力</t>
  </si>
  <si>
    <t xml:space="preserve">  社会效益指标</t>
  </si>
  <si>
    <t xml:space="preserve">  改善贫困妇女儿童生活，提高生活幸福感</t>
  </si>
  <si>
    <t xml:space="preserve">  加强宣传教育，改变提高
妇女群众思想和素质水平</t>
  </si>
  <si>
    <t>R201126.127-农村妇女小额贷款财政贴息宣传、农村妇女科技培训经费</t>
  </si>
  <si>
    <t xml:space="preserve">  127001-儋州市妇联会本级</t>
  </si>
  <si>
    <t xml:space="preserve">  30000.00</t>
  </si>
  <si>
    <t xml:space="preserve">  开展培训活动</t>
  </si>
  <si>
    <t xml:space="preserve">  产出指标</t>
  </si>
  <si>
    <t xml:space="preserve">  15</t>
  </si>
  <si>
    <t xml:space="preserve">  按节点和计划组织培训活动及时性</t>
  </si>
  <si>
    <t xml:space="preserve">  培训场次</t>
  </si>
  <si>
    <t xml:space="preserve">  5</t>
  </si>
  <si>
    <t xml:space="preserve">  场</t>
  </si>
  <si>
    <t xml:space="preserve">  达到培训目标率</t>
  </si>
  <si>
    <t>满意度指标</t>
  </si>
  <si>
    <t xml:space="preserve">  服务对象满意度指标</t>
  </si>
  <si>
    <t xml:space="preserve">  服务对象满意度</t>
  </si>
  <si>
    <t xml:space="preserve">  高中低</t>
  </si>
  <si>
    <t xml:space="preserve"> </t>
  </si>
  <si>
    <t xml:space="preserve"> 效益指标</t>
  </si>
  <si>
    <t xml:space="preserve">  参加培训人员掌握技能</t>
  </si>
  <si>
    <t xml:space="preserve">  30</t>
  </si>
  <si>
    <t xml:space="preserve">  R201154.127-妇儿工委工作经费</t>
  </si>
  <si>
    <t xml:space="preserve">  127002-儋州市妇联会本级</t>
  </si>
  <si>
    <t>保证日常办公运转</t>
  </si>
  <si>
    <t xml:space="preserve"> 组织妇儿工委业务会议和培训</t>
  </si>
  <si>
    <t xml:space="preserve"> 开展妇女儿童相关活动，促进妇女儿童事业发展</t>
  </si>
  <si>
    <t xml:space="preserve">  妇儿工委会议培训和宣传活动及时性</t>
  </si>
  <si>
    <t xml:space="preserve">  95</t>
  </si>
  <si>
    <t xml:space="preserve">  日常办公运转及时性</t>
  </si>
  <si>
    <t xml:space="preserve">  会议培训宣传活动场次</t>
  </si>
  <si>
    <t xml:space="preserve">  6</t>
  </si>
  <si>
    <t xml:space="preserve">  活动培训目标达成率</t>
  </si>
  <si>
    <t xml:space="preserve"> 服务对象满意度</t>
  </si>
  <si>
    <t xml:space="preserve"> 可持续影响指标</t>
  </si>
  <si>
    <t xml:space="preserve">  保证日常办公运转</t>
  </si>
  <si>
    <t xml:space="preserve">  妇儿工委工作者业务提高</t>
  </si>
  <si>
    <t xml:space="preserve"> 社会效益指标</t>
  </si>
  <si>
    <t xml:space="preserve"> 改善妇女儿童生活，提高幸福感</t>
  </si>
  <si>
    <t xml:space="preserve"> R201513.127-综合工作经费</t>
  </si>
  <si>
    <t xml:space="preserve"> 127002-儋州市妇联会本级</t>
  </si>
  <si>
    <t xml:space="preserve">  日常办公运转</t>
  </si>
  <si>
    <t>保证聘用人员工资报酬</t>
  </si>
  <si>
    <t xml:space="preserve"> 支持“一创两建”及扶贫工作</t>
  </si>
  <si>
    <t>保证其他工作正常开展</t>
  </si>
  <si>
    <t xml:space="preserve">  日常办公运转和聘用人员工资支付及时性</t>
  </si>
  <si>
    <t xml:space="preserve">  支持“一创两建”和扶贫工作联系
点</t>
  </si>
  <si>
    <t xml:space="preserve">  3</t>
  </si>
  <si>
    <t xml:space="preserve">  元/年</t>
  </si>
  <si>
    <t xml:space="preserve">  日常办公运转完成率</t>
  </si>
  <si>
    <t xml:space="preserve">  效益指标</t>
  </si>
  <si>
    <t xml:space="preserve">  支持“一创两建”及扶贫工作，改善人居环境</t>
  </si>
  <si>
    <t xml:space="preserve">  T204337.127-儋州市军地联谊交友活动经费</t>
  </si>
  <si>
    <t>服务军地青年婚恋工作，构建军地青年婚恋服务工作体系纳入重要军地工作日程</t>
  </si>
  <si>
    <t xml:space="preserve">  组织军地联谊活动及时性</t>
  </si>
  <si>
    <t xml:space="preserve">  联谊活动场次</t>
  </si>
  <si>
    <t xml:space="preserve">  2</t>
  </si>
  <si>
    <t xml:space="preserve">  联谊目标达成率</t>
  </si>
  <si>
    <t xml:space="preserve">  构建军地青年婚恋服务工作体系纳入重要军地工作日程，服务军地青年婚恋工作，帮助他们组建幸福家庭</t>
  </si>
  <si>
    <t xml:space="preserve"> T204460.127-儿童友好空间活动经费</t>
  </si>
  <si>
    <t>开展家庭教育及亲子活动、志愿者活动和培训，促进儿童健康成长</t>
  </si>
  <si>
    <t xml:space="preserve">  开展家庭教育及亲子活动、志愿者活动和培训及时性</t>
  </si>
  <si>
    <t xml:space="preserve">  活动年开展场次</t>
  </si>
  <si>
    <t xml:space="preserve">  48</t>
  </si>
  <si>
    <t xml:space="preserve">  促进家庭文明和儿童健康成长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</si>
</sst>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5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63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3" borderId="21" applyNumberFormat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30" fillId="16" borderId="22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4" fillId="0" borderId="0"/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top" wrapText="1" shrinkToFit="1"/>
    </xf>
    <xf numFmtId="49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2" fillId="2" borderId="2" xfId="0" applyNumberFormat="1" applyFont="1" applyFill="1" applyBorder="1" applyAlignment="1">
      <alignment horizontal="left" vertical="top" wrapText="1" shrinkToFit="1"/>
    </xf>
    <xf numFmtId="4" fontId="2" fillId="2" borderId="2" xfId="0" applyNumberFormat="1" applyFont="1" applyFill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right" vertical="top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49" fontId="2" fillId="2" borderId="2" xfId="0" applyNumberFormat="1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 wrapText="1" shrinkToFit="1"/>
    </xf>
    <xf numFmtId="49" fontId="2" fillId="0" borderId="4" xfId="0" applyNumberFormat="1" applyFont="1" applyFill="1" applyBorder="1" applyAlignment="1">
      <alignment horizontal="left" vertical="center" wrapText="1" shrinkToFit="1"/>
    </xf>
    <xf numFmtId="49" fontId="2" fillId="2" borderId="5" xfId="0" applyNumberFormat="1" applyFont="1" applyFill="1" applyBorder="1" applyAlignment="1">
      <alignment horizontal="left" vertical="center" wrapText="1" shrinkToFit="1"/>
    </xf>
    <xf numFmtId="49" fontId="2" fillId="0" borderId="6" xfId="0" applyNumberFormat="1" applyFont="1" applyFill="1" applyBorder="1" applyAlignment="1">
      <alignment horizontal="left" vertical="center" wrapText="1" shrinkToFit="1"/>
    </xf>
    <xf numFmtId="49" fontId="2" fillId="2" borderId="7" xfId="0" applyNumberFormat="1" applyFont="1" applyFill="1" applyBorder="1" applyAlignment="1">
      <alignment horizontal="left" vertical="center" wrapText="1" shrinkToFi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10" fillId="0" borderId="1" xfId="0" applyNumberFormat="1" applyFont="1" applyBorder="1">
      <alignment vertical="center"/>
    </xf>
    <xf numFmtId="0" fontId="0" fillId="0" borderId="14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0" fillId="0" borderId="1" xfId="0" applyFont="1" applyBorder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14" fillId="2" borderId="1" xfId="0" applyNumberFormat="1" applyFont="1" applyFill="1" applyBorder="1" applyAlignment="1">
      <alignment horizontal="left" vertical="center" wrapText="1"/>
    </xf>
    <xf numFmtId="177" fontId="14" fillId="2" borderId="1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176" fontId="10" fillId="0" borderId="15" xfId="0" applyNumberFormat="1" applyFont="1" applyFill="1" applyBorder="1">
      <alignment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workbookViewId="0">
      <selection activeCell="E16" sqref="E16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4" t="s">
        <v>1</v>
      </c>
      <c r="B2" s="34"/>
      <c r="C2" s="34"/>
      <c r="D2" s="34"/>
      <c r="E2" s="34"/>
      <c r="F2" s="34"/>
    </row>
    <row r="3" ht="26.25" customHeight="1" spans="1:6">
      <c r="A3" s="35" t="s">
        <v>2</v>
      </c>
      <c r="B3" s="34"/>
      <c r="C3" s="34"/>
      <c r="D3" s="34"/>
      <c r="E3" s="34"/>
      <c r="F3" s="76" t="s">
        <v>3</v>
      </c>
    </row>
    <row r="4" customHeight="1" spans="1:6">
      <c r="A4" s="40" t="s">
        <v>4</v>
      </c>
      <c r="B4" s="40"/>
      <c r="C4" s="40" t="s">
        <v>5</v>
      </c>
      <c r="D4" s="40"/>
      <c r="E4" s="40"/>
      <c r="F4" s="40"/>
    </row>
    <row r="5" customHeight="1" spans="1:6">
      <c r="A5" s="40" t="s">
        <v>6</v>
      </c>
      <c r="B5" s="40" t="s">
        <v>7</v>
      </c>
      <c r="C5" s="40" t="s">
        <v>6</v>
      </c>
      <c r="D5" s="40" t="s">
        <v>8</v>
      </c>
      <c r="E5" s="40" t="s">
        <v>9</v>
      </c>
      <c r="F5" s="40" t="s">
        <v>10</v>
      </c>
    </row>
    <row r="6" customHeight="1" spans="1:6">
      <c r="A6" s="53" t="s">
        <v>11</v>
      </c>
      <c r="B6" s="42"/>
      <c r="C6" s="53" t="s">
        <v>12</v>
      </c>
      <c r="D6" s="42"/>
      <c r="E6" s="42"/>
      <c r="F6" s="42"/>
    </row>
    <row r="7" customHeight="1" spans="1:6">
      <c r="A7" s="53" t="s">
        <v>13</v>
      </c>
      <c r="B7" s="42">
        <v>2617630.4</v>
      </c>
      <c r="C7" s="58" t="s">
        <v>14</v>
      </c>
      <c r="D7" s="42">
        <f>E7+F7</f>
        <v>2181692.7</v>
      </c>
      <c r="E7" s="42">
        <v>2181692.7</v>
      </c>
      <c r="F7" s="42">
        <v>0</v>
      </c>
    </row>
    <row r="8" customHeight="1" spans="1:6">
      <c r="A8" s="53" t="s">
        <v>15</v>
      </c>
      <c r="B8" s="42">
        <v>0</v>
      </c>
      <c r="C8" s="58" t="s">
        <v>16</v>
      </c>
      <c r="D8" s="42">
        <f t="shared" ref="D7:D18" si="0">E8+F8</f>
        <v>0</v>
      </c>
      <c r="E8" s="42">
        <v>0</v>
      </c>
      <c r="F8" s="42">
        <v>0</v>
      </c>
    </row>
    <row r="9" customHeight="1" spans="1:6">
      <c r="A9" s="53"/>
      <c r="B9" s="42"/>
      <c r="C9" s="58" t="s">
        <v>17</v>
      </c>
      <c r="D9" s="42">
        <f t="shared" si="0"/>
        <v>0</v>
      </c>
      <c r="E9" s="42">
        <v>0</v>
      </c>
      <c r="F9" s="42">
        <v>0</v>
      </c>
    </row>
    <row r="10" customHeight="1" spans="1:6">
      <c r="A10" s="53"/>
      <c r="B10" s="42"/>
      <c r="C10" s="58" t="s">
        <v>18</v>
      </c>
      <c r="D10" s="42">
        <f t="shared" si="0"/>
        <v>0</v>
      </c>
      <c r="E10" s="42">
        <v>0</v>
      </c>
      <c r="F10" s="42">
        <v>0</v>
      </c>
    </row>
    <row r="11" customHeight="1" spans="1:6">
      <c r="A11" s="53"/>
      <c r="B11" s="42"/>
      <c r="C11" s="58" t="s">
        <v>19</v>
      </c>
      <c r="D11" s="42">
        <f t="shared" si="0"/>
        <v>0</v>
      </c>
      <c r="E11" s="42">
        <v>0</v>
      </c>
      <c r="F11" s="42">
        <v>0</v>
      </c>
    </row>
    <row r="12" customHeight="1" spans="1:6">
      <c r="A12" s="53"/>
      <c r="B12" s="42"/>
      <c r="C12" s="58" t="s">
        <v>20</v>
      </c>
      <c r="D12" s="42">
        <f t="shared" si="0"/>
        <v>0</v>
      </c>
      <c r="E12" s="42">
        <v>0</v>
      </c>
      <c r="F12" s="42">
        <v>0</v>
      </c>
    </row>
    <row r="13" customHeight="1" spans="1:6">
      <c r="A13" s="53"/>
      <c r="B13" s="42"/>
      <c r="C13" s="58" t="s">
        <v>21</v>
      </c>
      <c r="D13" s="42">
        <f t="shared" si="0"/>
        <v>0</v>
      </c>
      <c r="E13" s="42">
        <v>0</v>
      </c>
      <c r="F13" s="42">
        <v>0</v>
      </c>
    </row>
    <row r="14" customHeight="1" spans="1:6">
      <c r="A14" s="53"/>
      <c r="B14" s="42"/>
      <c r="C14" s="58" t="s">
        <v>22</v>
      </c>
      <c r="D14" s="42">
        <f t="shared" si="0"/>
        <v>141220.5</v>
      </c>
      <c r="E14" s="42">
        <v>141220.5</v>
      </c>
      <c r="F14" s="42">
        <v>0</v>
      </c>
    </row>
    <row r="15" customHeight="1" spans="1:6">
      <c r="A15" s="53"/>
      <c r="B15" s="42"/>
      <c r="C15" s="58" t="s">
        <v>23</v>
      </c>
      <c r="D15" s="42">
        <f t="shared" si="0"/>
        <v>0</v>
      </c>
      <c r="E15" s="42">
        <v>0</v>
      </c>
      <c r="F15" s="42">
        <v>0</v>
      </c>
    </row>
    <row r="16" customHeight="1" spans="1:6">
      <c r="A16" s="53"/>
      <c r="B16" s="42"/>
      <c r="C16" s="58" t="s">
        <v>24</v>
      </c>
      <c r="D16" s="42">
        <f t="shared" si="0"/>
        <v>174884.2</v>
      </c>
      <c r="E16" s="42">
        <v>174884.2</v>
      </c>
      <c r="F16" s="42">
        <v>0</v>
      </c>
    </row>
    <row r="17" customHeight="1" spans="1:6">
      <c r="A17" s="53"/>
      <c r="B17" s="42"/>
      <c r="C17" s="58" t="s">
        <v>25</v>
      </c>
      <c r="D17" s="42">
        <f t="shared" si="0"/>
        <v>0</v>
      </c>
      <c r="E17" s="42">
        <v>0</v>
      </c>
      <c r="F17" s="42">
        <v>0</v>
      </c>
    </row>
    <row r="18" customHeight="1" spans="1:6">
      <c r="A18" s="53"/>
      <c r="B18" s="42"/>
      <c r="C18" s="58" t="s">
        <v>26</v>
      </c>
      <c r="D18" s="42">
        <f t="shared" si="0"/>
        <v>0</v>
      </c>
      <c r="E18" s="42">
        <v>0</v>
      </c>
      <c r="F18" s="42">
        <v>0</v>
      </c>
    </row>
    <row r="19" customHeight="1" spans="1:6">
      <c r="A19" s="53"/>
      <c r="B19" s="42"/>
      <c r="C19" s="58" t="s">
        <v>27</v>
      </c>
      <c r="D19" s="42">
        <f t="shared" ref="D19:D33" si="1">E19+F19</f>
        <v>0</v>
      </c>
      <c r="E19" s="42">
        <v>0</v>
      </c>
      <c r="F19" s="42">
        <v>0</v>
      </c>
    </row>
    <row r="20" customHeight="1" spans="1:6">
      <c r="A20" s="53"/>
      <c r="B20" s="42"/>
      <c r="C20" s="58" t="s">
        <v>28</v>
      </c>
      <c r="D20" s="42">
        <f t="shared" si="1"/>
        <v>0</v>
      </c>
      <c r="E20" s="42">
        <v>0</v>
      </c>
      <c r="F20" s="42">
        <v>0</v>
      </c>
    </row>
    <row r="21" customHeight="1" spans="1:6">
      <c r="A21" s="53"/>
      <c r="B21" s="42"/>
      <c r="C21" s="58" t="s">
        <v>29</v>
      </c>
      <c r="D21" s="42">
        <f t="shared" si="1"/>
        <v>0</v>
      </c>
      <c r="E21" s="42">
        <v>0</v>
      </c>
      <c r="F21" s="42">
        <v>0</v>
      </c>
    </row>
    <row r="22" customHeight="1" spans="1:6">
      <c r="A22" s="53"/>
      <c r="B22" s="42"/>
      <c r="C22" s="58" t="s">
        <v>30</v>
      </c>
      <c r="D22" s="42">
        <f t="shared" si="1"/>
        <v>0</v>
      </c>
      <c r="E22" s="42">
        <v>0</v>
      </c>
      <c r="F22" s="42">
        <v>0</v>
      </c>
    </row>
    <row r="23" customHeight="1" spans="1:6">
      <c r="A23" s="53"/>
      <c r="B23" s="42"/>
      <c r="C23" s="58" t="s">
        <v>31</v>
      </c>
      <c r="D23" s="42">
        <f t="shared" si="1"/>
        <v>0</v>
      </c>
      <c r="E23" s="42">
        <v>0</v>
      </c>
      <c r="F23" s="42">
        <v>0</v>
      </c>
    </row>
    <row r="24" customHeight="1" spans="1:6">
      <c r="A24" s="53"/>
      <c r="B24" s="42"/>
      <c r="C24" s="58" t="s">
        <v>32</v>
      </c>
      <c r="D24" s="42">
        <f t="shared" si="1"/>
        <v>0</v>
      </c>
      <c r="E24" s="42">
        <v>0</v>
      </c>
      <c r="F24" s="42">
        <v>0</v>
      </c>
    </row>
    <row r="25" customHeight="1" spans="1:6">
      <c r="A25" s="53"/>
      <c r="B25" s="42"/>
      <c r="C25" s="58" t="s">
        <v>33</v>
      </c>
      <c r="D25" s="42">
        <f t="shared" si="1"/>
        <v>0</v>
      </c>
      <c r="E25" s="42">
        <v>0</v>
      </c>
      <c r="F25" s="42">
        <v>0</v>
      </c>
    </row>
    <row r="26" customHeight="1" spans="1:6">
      <c r="A26" s="53"/>
      <c r="B26" s="42"/>
      <c r="C26" s="58" t="s">
        <v>34</v>
      </c>
      <c r="D26" s="42">
        <f t="shared" si="1"/>
        <v>119833</v>
      </c>
      <c r="E26" s="42">
        <v>119833</v>
      </c>
      <c r="F26" s="42">
        <v>0</v>
      </c>
    </row>
    <row r="27" customHeight="1" spans="1:6">
      <c r="A27" s="53"/>
      <c r="B27" s="42"/>
      <c r="C27" s="58" t="s">
        <v>35</v>
      </c>
      <c r="D27" s="42">
        <f t="shared" si="1"/>
        <v>0</v>
      </c>
      <c r="E27" s="42">
        <v>0</v>
      </c>
      <c r="F27" s="42">
        <v>0</v>
      </c>
    </row>
    <row r="28" customHeight="1" spans="1:6">
      <c r="A28" s="53"/>
      <c r="B28" s="42"/>
      <c r="C28" s="58" t="s">
        <v>36</v>
      </c>
      <c r="D28" s="42">
        <f t="shared" si="1"/>
        <v>0</v>
      </c>
      <c r="E28" s="42">
        <v>0</v>
      </c>
      <c r="F28" s="42">
        <v>0</v>
      </c>
    </row>
    <row r="29" customHeight="1" spans="1:6">
      <c r="A29" s="53"/>
      <c r="B29" s="42"/>
      <c r="C29" s="58" t="s">
        <v>37</v>
      </c>
      <c r="D29" s="42">
        <f t="shared" si="1"/>
        <v>0</v>
      </c>
      <c r="E29" s="42">
        <v>0</v>
      </c>
      <c r="F29" s="42">
        <v>0</v>
      </c>
    </row>
    <row r="30" customHeight="1" spans="1:6">
      <c r="A30" s="53"/>
      <c r="B30" s="42"/>
      <c r="C30" s="58" t="s">
        <v>38</v>
      </c>
      <c r="D30" s="42">
        <f t="shared" si="1"/>
        <v>0</v>
      </c>
      <c r="E30" s="42">
        <v>0</v>
      </c>
      <c r="F30" s="42">
        <v>0</v>
      </c>
    </row>
    <row r="31" customHeight="1" spans="1:6">
      <c r="A31" s="53"/>
      <c r="B31" s="42"/>
      <c r="C31" s="58" t="s">
        <v>39</v>
      </c>
      <c r="D31" s="42">
        <f t="shared" si="1"/>
        <v>0</v>
      </c>
      <c r="E31" s="42">
        <v>0</v>
      </c>
      <c r="F31" s="42">
        <v>0</v>
      </c>
    </row>
    <row r="32" customHeight="1" spans="1:6">
      <c r="A32" s="53"/>
      <c r="B32" s="42"/>
      <c r="C32" s="58" t="s">
        <v>40</v>
      </c>
      <c r="D32" s="42">
        <f t="shared" si="1"/>
        <v>0</v>
      </c>
      <c r="E32" s="42">
        <v>0</v>
      </c>
      <c r="F32" s="42">
        <v>0</v>
      </c>
    </row>
    <row r="33" ht="39" customHeight="1" spans="1:6">
      <c r="A33" s="53"/>
      <c r="B33" s="42"/>
      <c r="C33" s="58" t="s">
        <v>41</v>
      </c>
      <c r="D33" s="42">
        <f t="shared" si="1"/>
        <v>0</v>
      </c>
      <c r="E33" s="42">
        <v>0</v>
      </c>
      <c r="F33" s="42">
        <v>0</v>
      </c>
    </row>
    <row r="34" ht="53.1" customHeight="1" spans="1:6">
      <c r="A34" s="53" t="s">
        <v>42</v>
      </c>
      <c r="B34" s="42">
        <f>B7+B8</f>
        <v>2617630.4</v>
      </c>
      <c r="C34" s="58" t="s">
        <v>43</v>
      </c>
      <c r="D34" s="42">
        <f t="shared" ref="B34:F34" si="2">SUM(D6:D33)</f>
        <v>2617630.4</v>
      </c>
      <c r="E34" s="42">
        <f t="shared" si="2"/>
        <v>2617630.4</v>
      </c>
      <c r="F34" s="42">
        <f t="shared" si="2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8"/>
  <sheetViews>
    <sheetView zoomScale="70" zoomScaleNormal="70" workbookViewId="0">
      <pane ySplit="5" topLeftCell="A6" activePane="bottomLeft" state="frozen"/>
      <selection/>
      <selection pane="bottomLeft" activeCell="C43" sqref="C43:C48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t="s">
        <v>122</v>
      </c>
      <c r="B1" s="2"/>
      <c r="C1" s="3"/>
      <c r="D1" s="3"/>
      <c r="E1" s="3"/>
      <c r="F1" s="3"/>
      <c r="G1" s="3"/>
      <c r="H1" s="3"/>
      <c r="I1" s="3"/>
      <c r="J1" s="3"/>
      <c r="K1" s="20"/>
      <c r="L1" s="21"/>
      <c r="M1" s="21"/>
      <c r="N1" s="21"/>
      <c r="O1" s="21"/>
      <c r="P1" s="21"/>
    </row>
    <row r="2" ht="24.55" customHeight="1" spans="1:16">
      <c r="A2" s="4" t="s">
        <v>123</v>
      </c>
      <c r="B2" s="4"/>
      <c r="C2" s="4"/>
      <c r="D2" s="4"/>
      <c r="E2" s="4"/>
      <c r="F2" s="4"/>
      <c r="G2" s="4"/>
      <c r="H2" s="4"/>
      <c r="I2" s="4"/>
      <c r="J2" s="4"/>
      <c r="K2" s="4"/>
      <c r="L2" s="22"/>
      <c r="M2" s="22"/>
      <c r="N2" s="22"/>
      <c r="O2" s="22"/>
      <c r="P2" s="22"/>
    </row>
    <row r="3" ht="17.7" customHeight="1" spans="1:16">
      <c r="A3" s="5" t="s">
        <v>124</v>
      </c>
      <c r="B3" s="5"/>
      <c r="C3" s="6"/>
      <c r="D3" s="6"/>
      <c r="E3" s="6"/>
      <c r="F3" s="6"/>
      <c r="G3" s="6"/>
      <c r="H3" s="6"/>
      <c r="I3" s="6"/>
      <c r="J3" s="23" t="s">
        <v>125</v>
      </c>
      <c r="K3" s="24" t="s">
        <v>126</v>
      </c>
      <c r="L3" s="25"/>
      <c r="M3" s="25"/>
      <c r="N3" s="25"/>
      <c r="O3" s="25"/>
      <c r="P3" s="25"/>
    </row>
    <row r="4" ht="19.65" customHeight="1" spans="1:16">
      <c r="A4" s="7" t="s">
        <v>127</v>
      </c>
      <c r="B4" s="7" t="s">
        <v>128</v>
      </c>
      <c r="C4" s="7" t="s">
        <v>7</v>
      </c>
      <c r="D4" s="7" t="s">
        <v>129</v>
      </c>
      <c r="E4" s="7"/>
      <c r="F4" s="7"/>
      <c r="G4" s="7"/>
      <c r="H4" s="7"/>
      <c r="I4" s="7" t="s">
        <v>130</v>
      </c>
      <c r="J4" s="7" t="s">
        <v>131</v>
      </c>
      <c r="K4" s="7" t="s">
        <v>132</v>
      </c>
      <c r="L4" s="7" t="s">
        <v>133</v>
      </c>
      <c r="M4" s="7" t="s">
        <v>134</v>
      </c>
      <c r="N4" s="7" t="s">
        <v>135</v>
      </c>
      <c r="O4" s="7" t="s">
        <v>136</v>
      </c>
      <c r="P4" s="7" t="s">
        <v>137</v>
      </c>
    </row>
    <row r="5" ht="19.65" customHeight="1" spans="1:16">
      <c r="A5" s="7"/>
      <c r="B5" s="7"/>
      <c r="C5" s="7"/>
      <c r="D5" s="7" t="s">
        <v>138</v>
      </c>
      <c r="E5" s="7" t="s">
        <v>139</v>
      </c>
      <c r="F5" s="7" t="s">
        <v>140</v>
      </c>
      <c r="G5" s="7" t="s">
        <v>141</v>
      </c>
      <c r="H5" s="7" t="s">
        <v>142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143</v>
      </c>
      <c r="B6" s="8"/>
      <c r="C6" s="9">
        <v>1000000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19.65" customHeight="1" spans="1:16">
      <c r="A7" s="11" t="s">
        <v>144</v>
      </c>
      <c r="B7" s="12" t="s">
        <v>145</v>
      </c>
      <c r="C7" s="13">
        <v>180000</v>
      </c>
      <c r="D7" s="14" t="s">
        <v>146</v>
      </c>
      <c r="E7" s="14" t="s">
        <v>147</v>
      </c>
      <c r="F7" s="14" t="s">
        <v>148</v>
      </c>
      <c r="G7" s="14"/>
      <c r="H7" s="14"/>
      <c r="I7" s="14" t="s">
        <v>149</v>
      </c>
      <c r="J7" s="19" t="s">
        <v>150</v>
      </c>
      <c r="K7" s="19" t="s">
        <v>151</v>
      </c>
      <c r="L7" s="26" t="s">
        <v>152</v>
      </c>
      <c r="M7" s="26" t="s">
        <v>153</v>
      </c>
      <c r="N7" s="26" t="s">
        <v>154</v>
      </c>
      <c r="O7" s="26" t="s">
        <v>155</v>
      </c>
      <c r="P7" s="26" t="s">
        <v>156</v>
      </c>
    </row>
    <row r="8" ht="19.65" customHeight="1" spans="1:16">
      <c r="A8" s="11"/>
      <c r="B8" s="12"/>
      <c r="C8" s="13"/>
      <c r="D8" s="14"/>
      <c r="E8" s="14"/>
      <c r="F8" s="14"/>
      <c r="G8" s="14"/>
      <c r="H8" s="14"/>
      <c r="I8" s="14"/>
      <c r="J8" s="19" t="s">
        <v>157</v>
      </c>
      <c r="K8" s="19" t="s">
        <v>158</v>
      </c>
      <c r="L8" s="26" t="s">
        <v>159</v>
      </c>
      <c r="M8" s="26" t="s">
        <v>160</v>
      </c>
      <c r="N8" s="26" t="s">
        <v>154</v>
      </c>
      <c r="O8" s="26" t="s">
        <v>161</v>
      </c>
      <c r="P8" s="26" t="s">
        <v>156</v>
      </c>
    </row>
    <row r="9" ht="19.65" customHeight="1" spans="1:16">
      <c r="A9" s="11"/>
      <c r="B9" s="12"/>
      <c r="C9" s="13"/>
      <c r="D9" s="14"/>
      <c r="E9" s="14"/>
      <c r="F9" s="14"/>
      <c r="G9" s="14"/>
      <c r="H9" s="14"/>
      <c r="I9" s="14"/>
      <c r="J9" s="19" t="s">
        <v>162</v>
      </c>
      <c r="K9" s="19" t="s">
        <v>163</v>
      </c>
      <c r="L9" s="26" t="s">
        <v>164</v>
      </c>
      <c r="M9" s="26" t="s">
        <v>165</v>
      </c>
      <c r="N9" s="26" t="s">
        <v>166</v>
      </c>
      <c r="O9" s="26" t="s">
        <v>167</v>
      </c>
      <c r="P9" s="26" t="s">
        <v>156</v>
      </c>
    </row>
    <row r="10" ht="19.65" customHeight="1" spans="1:16">
      <c r="A10" s="11"/>
      <c r="B10" s="12"/>
      <c r="C10" s="13"/>
      <c r="D10" s="14"/>
      <c r="E10" s="14"/>
      <c r="F10" s="14"/>
      <c r="G10" s="14"/>
      <c r="H10" s="14"/>
      <c r="I10" s="14"/>
      <c r="J10" s="19" t="s">
        <v>168</v>
      </c>
      <c r="K10" s="19" t="s">
        <v>169</v>
      </c>
      <c r="L10" s="26" t="s">
        <v>159</v>
      </c>
      <c r="M10" s="26" t="s">
        <v>170</v>
      </c>
      <c r="N10" s="26" t="s">
        <v>154</v>
      </c>
      <c r="O10" s="26" t="s">
        <v>171</v>
      </c>
      <c r="P10" s="26" t="s">
        <v>156</v>
      </c>
    </row>
    <row r="11" ht="31.4" customHeight="1" spans="1:16">
      <c r="A11" s="11"/>
      <c r="B11" s="12"/>
      <c r="C11" s="13"/>
      <c r="D11" s="14"/>
      <c r="E11" s="14"/>
      <c r="F11" s="14"/>
      <c r="G11" s="14"/>
      <c r="H11" s="14"/>
      <c r="I11" s="14" t="s">
        <v>172</v>
      </c>
      <c r="J11" s="14" t="s">
        <v>173</v>
      </c>
      <c r="K11" s="14" t="s">
        <v>174</v>
      </c>
      <c r="L11" s="26" t="s">
        <v>175</v>
      </c>
      <c r="M11" s="26" t="s">
        <v>176</v>
      </c>
      <c r="N11" s="27" t="s">
        <v>177</v>
      </c>
      <c r="O11" s="26" t="s">
        <v>167</v>
      </c>
      <c r="P11" s="26" t="s">
        <v>156</v>
      </c>
    </row>
    <row r="12" ht="31.4" customHeight="1" spans="1:16">
      <c r="A12" s="11"/>
      <c r="B12" s="12"/>
      <c r="C12" s="13"/>
      <c r="D12" s="14"/>
      <c r="E12" s="14"/>
      <c r="F12" s="14"/>
      <c r="G12" s="14"/>
      <c r="H12" s="14"/>
      <c r="I12" s="28" t="s">
        <v>178</v>
      </c>
      <c r="J12" s="19" t="s">
        <v>179</v>
      </c>
      <c r="K12" s="19" t="s">
        <v>180</v>
      </c>
      <c r="L12" s="26" t="s">
        <v>159</v>
      </c>
      <c r="M12" s="26" t="s">
        <v>160</v>
      </c>
      <c r="N12" s="26" t="s">
        <v>154</v>
      </c>
      <c r="O12" s="26" t="s">
        <v>167</v>
      </c>
      <c r="P12" s="26" t="s">
        <v>156</v>
      </c>
    </row>
    <row r="13" ht="31.4" customHeight="1" spans="1:16">
      <c r="A13" s="11"/>
      <c r="B13" s="12"/>
      <c r="C13" s="13"/>
      <c r="D13" s="14"/>
      <c r="E13" s="14"/>
      <c r="F13" s="14"/>
      <c r="G13" s="14"/>
      <c r="H13" s="14"/>
      <c r="I13" s="29"/>
      <c r="J13" s="30" t="s">
        <v>181</v>
      </c>
      <c r="K13" s="19" t="s">
        <v>182</v>
      </c>
      <c r="L13" s="26" t="s">
        <v>159</v>
      </c>
      <c r="M13" s="26" t="s">
        <v>160</v>
      </c>
      <c r="N13" s="26" t="s">
        <v>154</v>
      </c>
      <c r="O13" s="26" t="s">
        <v>167</v>
      </c>
      <c r="P13" s="26" t="s">
        <v>156</v>
      </c>
    </row>
    <row r="14" ht="37" customHeight="1" spans="1:16">
      <c r="A14" s="11"/>
      <c r="B14" s="12"/>
      <c r="C14" s="13"/>
      <c r="D14" s="14"/>
      <c r="E14" s="14"/>
      <c r="F14" s="14"/>
      <c r="G14" s="14"/>
      <c r="H14" s="14"/>
      <c r="I14" s="31"/>
      <c r="J14" s="32"/>
      <c r="K14" s="19" t="s">
        <v>183</v>
      </c>
      <c r="L14" s="26" t="s">
        <v>159</v>
      </c>
      <c r="M14" s="26" t="s">
        <v>160</v>
      </c>
      <c r="N14" s="26" t="s">
        <v>154</v>
      </c>
      <c r="O14" s="26" t="s">
        <v>167</v>
      </c>
      <c r="P14" s="26" t="s">
        <v>156</v>
      </c>
    </row>
    <row r="15" ht="19.65" customHeight="1" spans="1:16">
      <c r="A15" s="15" t="s">
        <v>184</v>
      </c>
      <c r="B15" s="16" t="s">
        <v>185</v>
      </c>
      <c r="C15" s="17" t="s">
        <v>186</v>
      </c>
      <c r="D15" s="18" t="s">
        <v>187</v>
      </c>
      <c r="E15" s="18" t="s">
        <v>177</v>
      </c>
      <c r="F15" s="18" t="s">
        <v>177</v>
      </c>
      <c r="G15" s="18" t="s">
        <v>177</v>
      </c>
      <c r="H15" s="19"/>
      <c r="I15" s="14" t="s">
        <v>188</v>
      </c>
      <c r="J15" s="19" t="s">
        <v>150</v>
      </c>
      <c r="K15" s="19" t="s">
        <v>151</v>
      </c>
      <c r="L15" s="26" t="s">
        <v>152</v>
      </c>
      <c r="M15" s="26" t="s">
        <v>153</v>
      </c>
      <c r="N15" s="26" t="s">
        <v>154</v>
      </c>
      <c r="O15" s="26" t="s">
        <v>189</v>
      </c>
      <c r="P15" s="26" t="s">
        <v>156</v>
      </c>
    </row>
    <row r="16" ht="19.65" customHeight="1" spans="1:16">
      <c r="A16" s="15"/>
      <c r="B16" s="16"/>
      <c r="C16" s="17"/>
      <c r="D16" s="18"/>
      <c r="E16" s="18"/>
      <c r="F16" s="18"/>
      <c r="G16" s="18"/>
      <c r="H16" s="19"/>
      <c r="I16" s="14"/>
      <c r="J16" s="19" t="s">
        <v>157</v>
      </c>
      <c r="K16" s="19" t="s">
        <v>190</v>
      </c>
      <c r="L16" s="26" t="s">
        <v>159</v>
      </c>
      <c r="M16" s="26" t="s">
        <v>160</v>
      </c>
      <c r="N16" s="26" t="s">
        <v>154</v>
      </c>
      <c r="O16" s="26" t="s">
        <v>189</v>
      </c>
      <c r="P16" s="26" t="s">
        <v>156</v>
      </c>
    </row>
    <row r="17" ht="19.65" customHeight="1" spans="1:16">
      <c r="A17" s="15"/>
      <c r="B17" s="16"/>
      <c r="C17" s="17"/>
      <c r="D17" s="18"/>
      <c r="E17" s="18"/>
      <c r="F17" s="18"/>
      <c r="G17" s="18"/>
      <c r="H17" s="19"/>
      <c r="I17" s="14"/>
      <c r="J17" s="19" t="s">
        <v>162</v>
      </c>
      <c r="K17" s="19" t="s">
        <v>191</v>
      </c>
      <c r="L17" s="26" t="s">
        <v>159</v>
      </c>
      <c r="M17" s="26" t="s">
        <v>192</v>
      </c>
      <c r="N17" s="26" t="s">
        <v>193</v>
      </c>
      <c r="O17" s="26" t="s">
        <v>167</v>
      </c>
      <c r="P17" s="26" t="s">
        <v>156</v>
      </c>
    </row>
    <row r="18" ht="19.65" customHeight="1" spans="1:16">
      <c r="A18" s="15"/>
      <c r="B18" s="16"/>
      <c r="C18" s="17"/>
      <c r="D18" s="18"/>
      <c r="E18" s="18"/>
      <c r="F18" s="18"/>
      <c r="G18" s="18"/>
      <c r="H18" s="19"/>
      <c r="I18" s="14"/>
      <c r="J18" s="19" t="s">
        <v>168</v>
      </c>
      <c r="K18" s="19" t="s">
        <v>194</v>
      </c>
      <c r="L18" s="26" t="s">
        <v>159</v>
      </c>
      <c r="M18" s="26" t="s">
        <v>160</v>
      </c>
      <c r="N18" s="26" t="s">
        <v>154</v>
      </c>
      <c r="O18" s="26" t="s">
        <v>167</v>
      </c>
      <c r="P18" s="26" t="s">
        <v>156</v>
      </c>
    </row>
    <row r="19" ht="31.4" customHeight="1" spans="1:16">
      <c r="A19" s="15"/>
      <c r="B19" s="16"/>
      <c r="C19" s="17"/>
      <c r="D19" s="18"/>
      <c r="E19" s="18"/>
      <c r="F19" s="18"/>
      <c r="G19" s="18"/>
      <c r="H19" s="19" t="s">
        <v>177</v>
      </c>
      <c r="I19" s="14" t="s">
        <v>195</v>
      </c>
      <c r="J19" s="19" t="s">
        <v>196</v>
      </c>
      <c r="K19" s="19" t="s">
        <v>197</v>
      </c>
      <c r="L19" s="26" t="s">
        <v>175</v>
      </c>
      <c r="M19" s="26" t="s">
        <v>198</v>
      </c>
      <c r="N19" s="27" t="s">
        <v>177</v>
      </c>
      <c r="O19" s="26" t="s">
        <v>167</v>
      </c>
      <c r="P19" s="26" t="s">
        <v>156</v>
      </c>
    </row>
    <row r="20" ht="19.65" customHeight="1" spans="1:16">
      <c r="A20" s="15"/>
      <c r="B20" s="16"/>
      <c r="C20" s="17"/>
      <c r="D20" s="18"/>
      <c r="E20" s="18"/>
      <c r="F20" s="18"/>
      <c r="G20" s="18"/>
      <c r="H20" s="19" t="s">
        <v>199</v>
      </c>
      <c r="I20" s="14" t="s">
        <v>200</v>
      </c>
      <c r="J20" s="19" t="s">
        <v>181</v>
      </c>
      <c r="K20" s="19" t="s">
        <v>201</v>
      </c>
      <c r="L20" s="26" t="s">
        <v>159</v>
      </c>
      <c r="M20" s="26" t="s">
        <v>160</v>
      </c>
      <c r="N20" s="26" t="s">
        <v>154</v>
      </c>
      <c r="O20" s="26" t="s">
        <v>202</v>
      </c>
      <c r="P20" s="26" t="s">
        <v>156</v>
      </c>
    </row>
    <row r="21" ht="19.65" customHeight="1" spans="1:16">
      <c r="A21" s="11" t="s">
        <v>203</v>
      </c>
      <c r="B21" s="16" t="s">
        <v>204</v>
      </c>
      <c r="C21" s="13">
        <v>90000</v>
      </c>
      <c r="D21" s="14" t="s">
        <v>205</v>
      </c>
      <c r="E21" s="14" t="s">
        <v>206</v>
      </c>
      <c r="F21" s="14" t="s">
        <v>207</v>
      </c>
      <c r="G21" s="14"/>
      <c r="H21" s="14"/>
      <c r="I21" s="14" t="s">
        <v>188</v>
      </c>
      <c r="J21" s="19" t="s">
        <v>150</v>
      </c>
      <c r="K21" s="19" t="s">
        <v>151</v>
      </c>
      <c r="L21" s="26" t="s">
        <v>152</v>
      </c>
      <c r="M21" s="26" t="s">
        <v>153</v>
      </c>
      <c r="N21" s="26" t="s">
        <v>154</v>
      </c>
      <c r="O21" s="26" t="s">
        <v>155</v>
      </c>
      <c r="P21" s="26" t="s">
        <v>156</v>
      </c>
    </row>
    <row r="22" ht="19.65" customHeight="1" spans="1:16">
      <c r="A22" s="11"/>
      <c r="B22" s="16"/>
      <c r="C22" s="13"/>
      <c r="D22" s="14"/>
      <c r="E22" s="14"/>
      <c r="F22" s="14"/>
      <c r="G22" s="14"/>
      <c r="H22" s="14"/>
      <c r="I22" s="14"/>
      <c r="J22" s="30" t="s">
        <v>157</v>
      </c>
      <c r="K22" s="19" t="s">
        <v>208</v>
      </c>
      <c r="L22" s="26" t="s">
        <v>159</v>
      </c>
      <c r="M22" s="26" t="s">
        <v>209</v>
      </c>
      <c r="N22" s="26" t="s">
        <v>154</v>
      </c>
      <c r="O22" s="26" t="s">
        <v>167</v>
      </c>
      <c r="P22" s="26" t="s">
        <v>156</v>
      </c>
    </row>
    <row r="23" ht="19.65" customHeight="1" spans="1:16">
      <c r="A23" s="11"/>
      <c r="B23" s="16"/>
      <c r="C23" s="13"/>
      <c r="D23" s="14"/>
      <c r="E23" s="14"/>
      <c r="F23" s="14"/>
      <c r="G23" s="14"/>
      <c r="H23" s="14"/>
      <c r="I23" s="14"/>
      <c r="J23" s="32"/>
      <c r="K23" s="19" t="s">
        <v>210</v>
      </c>
      <c r="L23" s="26" t="s">
        <v>159</v>
      </c>
      <c r="M23" s="26" t="s">
        <v>209</v>
      </c>
      <c r="N23" s="26" t="s">
        <v>154</v>
      </c>
      <c r="O23" s="26" t="s">
        <v>167</v>
      </c>
      <c r="P23" s="26" t="s">
        <v>156</v>
      </c>
    </row>
    <row r="24" ht="19.65" customHeight="1" spans="1:16">
      <c r="A24" s="11"/>
      <c r="B24" s="16"/>
      <c r="C24" s="13"/>
      <c r="D24" s="14"/>
      <c r="E24" s="14"/>
      <c r="F24" s="14"/>
      <c r="G24" s="14"/>
      <c r="H24" s="14"/>
      <c r="I24" s="14"/>
      <c r="J24" s="19" t="s">
        <v>162</v>
      </c>
      <c r="K24" s="19" t="s">
        <v>211</v>
      </c>
      <c r="L24" s="26" t="s">
        <v>159</v>
      </c>
      <c r="M24" s="26" t="s">
        <v>212</v>
      </c>
      <c r="N24" s="26" t="s">
        <v>193</v>
      </c>
      <c r="O24" s="26" t="s">
        <v>192</v>
      </c>
      <c r="P24" s="26" t="s">
        <v>156</v>
      </c>
    </row>
    <row r="25" ht="19.65" customHeight="1" spans="1:16">
      <c r="A25" s="11"/>
      <c r="B25" s="16"/>
      <c r="C25" s="13"/>
      <c r="D25" s="14"/>
      <c r="E25" s="14"/>
      <c r="F25" s="14"/>
      <c r="G25" s="14"/>
      <c r="H25" s="14"/>
      <c r="I25" s="14"/>
      <c r="J25" s="19" t="s">
        <v>168</v>
      </c>
      <c r="K25" s="19" t="s">
        <v>213</v>
      </c>
      <c r="L25" s="26" t="s">
        <v>159</v>
      </c>
      <c r="M25" s="26" t="s">
        <v>209</v>
      </c>
      <c r="N25" s="26" t="s">
        <v>154</v>
      </c>
      <c r="O25" s="26" t="s">
        <v>192</v>
      </c>
      <c r="P25" s="26" t="s">
        <v>156</v>
      </c>
    </row>
    <row r="26" ht="31.4" customHeight="1" spans="1:16">
      <c r="A26" s="11"/>
      <c r="B26" s="16"/>
      <c r="C26" s="13"/>
      <c r="D26" s="14"/>
      <c r="E26" s="14"/>
      <c r="F26" s="14"/>
      <c r="G26" s="14"/>
      <c r="H26" s="14"/>
      <c r="I26" s="14" t="s">
        <v>172</v>
      </c>
      <c r="J26" s="19" t="s">
        <v>196</v>
      </c>
      <c r="K26" s="14" t="s">
        <v>214</v>
      </c>
      <c r="L26" s="26" t="s">
        <v>175</v>
      </c>
      <c r="M26" s="26" t="s">
        <v>176</v>
      </c>
      <c r="N26" s="27" t="s">
        <v>177</v>
      </c>
      <c r="O26" s="26" t="s">
        <v>167</v>
      </c>
      <c r="P26" s="26" t="s">
        <v>156</v>
      </c>
    </row>
    <row r="27" ht="31.4" customHeight="1" spans="1:16">
      <c r="A27" s="11"/>
      <c r="B27" s="16"/>
      <c r="C27" s="13"/>
      <c r="D27" s="14"/>
      <c r="E27" s="14"/>
      <c r="F27" s="14"/>
      <c r="G27" s="14"/>
      <c r="H27" s="14"/>
      <c r="I27" s="28" t="s">
        <v>200</v>
      </c>
      <c r="J27" s="30" t="s">
        <v>215</v>
      </c>
      <c r="K27" s="19" t="s">
        <v>216</v>
      </c>
      <c r="L27" s="26" t="s">
        <v>159</v>
      </c>
      <c r="M27" s="26" t="s">
        <v>160</v>
      </c>
      <c r="N27" s="26" t="s">
        <v>154</v>
      </c>
      <c r="O27" s="26" t="s">
        <v>167</v>
      </c>
      <c r="P27" s="26" t="s">
        <v>156</v>
      </c>
    </row>
    <row r="28" ht="31.4" customHeight="1" spans="1:16">
      <c r="A28" s="11"/>
      <c r="B28" s="16"/>
      <c r="C28" s="13"/>
      <c r="D28" s="14"/>
      <c r="E28" s="14"/>
      <c r="F28" s="14"/>
      <c r="G28" s="14"/>
      <c r="H28" s="14"/>
      <c r="I28" s="29"/>
      <c r="J28" s="32"/>
      <c r="K28" s="19" t="s">
        <v>217</v>
      </c>
      <c r="L28" s="26" t="s">
        <v>159</v>
      </c>
      <c r="M28" s="26" t="s">
        <v>209</v>
      </c>
      <c r="N28" s="26" t="s">
        <v>154</v>
      </c>
      <c r="O28" s="26" t="s">
        <v>167</v>
      </c>
      <c r="P28" s="26" t="s">
        <v>156</v>
      </c>
    </row>
    <row r="29" ht="19.65" customHeight="1" spans="1:16">
      <c r="A29" s="11"/>
      <c r="B29" s="16"/>
      <c r="C29" s="13"/>
      <c r="D29" s="14"/>
      <c r="E29" s="14"/>
      <c r="F29" s="14"/>
      <c r="G29" s="14"/>
      <c r="H29" s="14"/>
      <c r="I29" s="31"/>
      <c r="J29" s="19" t="s">
        <v>218</v>
      </c>
      <c r="K29" s="14" t="s">
        <v>219</v>
      </c>
      <c r="L29" s="26" t="s">
        <v>159</v>
      </c>
      <c r="M29" s="26" t="s">
        <v>209</v>
      </c>
      <c r="N29" s="26" t="s">
        <v>154</v>
      </c>
      <c r="O29" s="26" t="s">
        <v>167</v>
      </c>
      <c r="P29" s="26" t="s">
        <v>156</v>
      </c>
    </row>
    <row r="30" ht="19.65" customHeight="1" spans="1:16">
      <c r="A30" s="11" t="s">
        <v>220</v>
      </c>
      <c r="B30" s="12" t="s">
        <v>221</v>
      </c>
      <c r="C30" s="13">
        <v>300000</v>
      </c>
      <c r="D30" s="14" t="s">
        <v>222</v>
      </c>
      <c r="E30" s="14" t="s">
        <v>223</v>
      </c>
      <c r="F30" s="14" t="s">
        <v>224</v>
      </c>
      <c r="G30" s="14" t="s">
        <v>225</v>
      </c>
      <c r="H30" s="14"/>
      <c r="I30" s="19" t="s">
        <v>188</v>
      </c>
      <c r="J30" s="19" t="s">
        <v>150</v>
      </c>
      <c r="K30" s="19" t="s">
        <v>151</v>
      </c>
      <c r="L30" s="26" t="s">
        <v>152</v>
      </c>
      <c r="M30" s="26" t="s">
        <v>153</v>
      </c>
      <c r="N30" s="26" t="s">
        <v>154</v>
      </c>
      <c r="O30" s="26" t="s">
        <v>189</v>
      </c>
      <c r="P30" s="26" t="s">
        <v>156</v>
      </c>
    </row>
    <row r="31" ht="19.65" customHeight="1" spans="1:16">
      <c r="A31" s="11"/>
      <c r="B31" s="12"/>
      <c r="C31" s="13"/>
      <c r="D31" s="14"/>
      <c r="E31" s="14"/>
      <c r="F31" s="14"/>
      <c r="G31" s="14"/>
      <c r="H31" s="14"/>
      <c r="I31" s="19"/>
      <c r="J31" s="19" t="s">
        <v>157</v>
      </c>
      <c r="K31" s="19" t="s">
        <v>226</v>
      </c>
      <c r="L31" s="26" t="s">
        <v>159</v>
      </c>
      <c r="M31" s="26" t="s">
        <v>160</v>
      </c>
      <c r="N31" s="26" t="s">
        <v>154</v>
      </c>
      <c r="O31" s="26" t="s">
        <v>189</v>
      </c>
      <c r="P31" s="26" t="s">
        <v>156</v>
      </c>
    </row>
    <row r="32" ht="19.65" customHeight="1" spans="1:16">
      <c r="A32" s="11"/>
      <c r="B32" s="12"/>
      <c r="C32" s="13"/>
      <c r="D32" s="14"/>
      <c r="E32" s="14"/>
      <c r="F32" s="14"/>
      <c r="G32" s="14"/>
      <c r="H32" s="14"/>
      <c r="I32" s="19"/>
      <c r="J32" s="19" t="s">
        <v>162</v>
      </c>
      <c r="K32" s="19" t="s">
        <v>227</v>
      </c>
      <c r="L32" s="26" t="s">
        <v>164</v>
      </c>
      <c r="M32" s="26" t="s">
        <v>228</v>
      </c>
      <c r="N32" s="26" t="s">
        <v>229</v>
      </c>
      <c r="O32" s="26" t="s">
        <v>192</v>
      </c>
      <c r="P32" s="26" t="s">
        <v>156</v>
      </c>
    </row>
    <row r="33" ht="19.65" customHeight="1" spans="1:16">
      <c r="A33" s="11"/>
      <c r="B33" s="12"/>
      <c r="C33" s="13"/>
      <c r="D33" s="14"/>
      <c r="E33" s="14"/>
      <c r="F33" s="14"/>
      <c r="G33" s="14"/>
      <c r="H33" s="14"/>
      <c r="I33" s="19"/>
      <c r="J33" s="19" t="s">
        <v>168</v>
      </c>
      <c r="K33" s="19" t="s">
        <v>230</v>
      </c>
      <c r="L33" s="26" t="s">
        <v>159</v>
      </c>
      <c r="M33" s="26" t="s">
        <v>160</v>
      </c>
      <c r="N33" s="26" t="s">
        <v>154</v>
      </c>
      <c r="O33" s="26" t="s">
        <v>189</v>
      </c>
      <c r="P33" s="26" t="s">
        <v>156</v>
      </c>
    </row>
    <row r="34" ht="31.4" customHeight="1" spans="1:16">
      <c r="A34" s="11"/>
      <c r="B34" s="12"/>
      <c r="C34" s="13"/>
      <c r="D34" s="14"/>
      <c r="E34" s="14"/>
      <c r="F34" s="14"/>
      <c r="G34" s="14"/>
      <c r="H34" s="14"/>
      <c r="I34" s="19" t="s">
        <v>172</v>
      </c>
      <c r="J34" s="19" t="s">
        <v>196</v>
      </c>
      <c r="K34" s="19" t="s">
        <v>197</v>
      </c>
      <c r="L34" s="26" t="s">
        <v>175</v>
      </c>
      <c r="M34" s="26" t="s">
        <v>176</v>
      </c>
      <c r="N34" s="27" t="s">
        <v>177</v>
      </c>
      <c r="O34" s="26" t="s">
        <v>167</v>
      </c>
      <c r="P34" s="26" t="s">
        <v>156</v>
      </c>
    </row>
    <row r="35" ht="31.4" customHeight="1" spans="1:16">
      <c r="A35" s="11"/>
      <c r="B35" s="12"/>
      <c r="C35" s="13"/>
      <c r="D35" s="14"/>
      <c r="E35" s="14"/>
      <c r="F35" s="14"/>
      <c r="G35" s="14"/>
      <c r="H35" s="14"/>
      <c r="I35" s="19" t="s">
        <v>231</v>
      </c>
      <c r="J35" s="19" t="s">
        <v>179</v>
      </c>
      <c r="K35" s="19" t="s">
        <v>216</v>
      </c>
      <c r="L35" s="26" t="s">
        <v>159</v>
      </c>
      <c r="M35" s="26" t="s">
        <v>160</v>
      </c>
      <c r="N35" s="26" t="s">
        <v>154</v>
      </c>
      <c r="O35" s="26" t="s">
        <v>155</v>
      </c>
      <c r="P35" s="26" t="s">
        <v>156</v>
      </c>
    </row>
    <row r="36" ht="19.65" customHeight="1" spans="1:16">
      <c r="A36" s="11"/>
      <c r="B36" s="12"/>
      <c r="C36" s="13"/>
      <c r="D36" s="14"/>
      <c r="E36" s="14"/>
      <c r="F36" s="14"/>
      <c r="G36" s="14"/>
      <c r="H36" s="14"/>
      <c r="I36" s="19"/>
      <c r="J36" s="19" t="s">
        <v>181</v>
      </c>
      <c r="K36" s="19" t="s">
        <v>232</v>
      </c>
      <c r="L36" s="26" t="s">
        <v>159</v>
      </c>
      <c r="M36" s="26" t="s">
        <v>160</v>
      </c>
      <c r="N36" s="26" t="s">
        <v>154</v>
      </c>
      <c r="O36" s="26" t="s">
        <v>167</v>
      </c>
      <c r="P36" s="26" t="s">
        <v>156</v>
      </c>
    </row>
    <row r="37" ht="19.65" customHeight="1" spans="1:16">
      <c r="A37" s="11" t="s">
        <v>233</v>
      </c>
      <c r="B37" s="12" t="s">
        <v>185</v>
      </c>
      <c r="C37" s="13">
        <v>200000</v>
      </c>
      <c r="D37" s="14" t="s">
        <v>234</v>
      </c>
      <c r="E37" s="14"/>
      <c r="F37" s="14"/>
      <c r="G37" s="14"/>
      <c r="H37" s="14"/>
      <c r="I37" s="19" t="s">
        <v>188</v>
      </c>
      <c r="J37" s="19" t="s">
        <v>150</v>
      </c>
      <c r="K37" s="19" t="s">
        <v>151</v>
      </c>
      <c r="L37" s="26" t="s">
        <v>152</v>
      </c>
      <c r="M37" s="26" t="s">
        <v>153</v>
      </c>
      <c r="N37" s="26" t="s">
        <v>154</v>
      </c>
      <c r="O37" s="26" t="s">
        <v>155</v>
      </c>
      <c r="P37" s="26" t="s">
        <v>156</v>
      </c>
    </row>
    <row r="38" ht="19.65" customHeight="1" spans="1:16">
      <c r="A38" s="11"/>
      <c r="B38" s="12"/>
      <c r="C38" s="13"/>
      <c r="D38" s="14"/>
      <c r="E38" s="14"/>
      <c r="F38" s="14"/>
      <c r="G38" s="14"/>
      <c r="H38" s="14"/>
      <c r="I38" s="19"/>
      <c r="J38" s="19" t="s">
        <v>157</v>
      </c>
      <c r="K38" s="19" t="s">
        <v>235</v>
      </c>
      <c r="L38" s="26" t="s">
        <v>159</v>
      </c>
      <c r="M38" s="26" t="s">
        <v>160</v>
      </c>
      <c r="N38" s="26" t="s">
        <v>154</v>
      </c>
      <c r="O38" s="26" t="s">
        <v>155</v>
      </c>
      <c r="P38" s="26" t="s">
        <v>156</v>
      </c>
    </row>
    <row r="39" ht="19.65" customHeight="1" spans="1:16">
      <c r="A39" s="11"/>
      <c r="B39" s="12"/>
      <c r="C39" s="13"/>
      <c r="D39" s="14"/>
      <c r="E39" s="14"/>
      <c r="F39" s="14"/>
      <c r="G39" s="14"/>
      <c r="H39" s="14"/>
      <c r="I39" s="19"/>
      <c r="J39" s="19" t="s">
        <v>162</v>
      </c>
      <c r="K39" s="19" t="s">
        <v>236</v>
      </c>
      <c r="L39" s="26" t="s">
        <v>164</v>
      </c>
      <c r="M39" s="26" t="s">
        <v>237</v>
      </c>
      <c r="N39" s="26" t="s">
        <v>193</v>
      </c>
      <c r="O39" s="26" t="s">
        <v>192</v>
      </c>
      <c r="P39" s="26" t="s">
        <v>156</v>
      </c>
    </row>
    <row r="40" ht="19.65" customHeight="1" spans="1:16">
      <c r="A40" s="11"/>
      <c r="B40" s="12"/>
      <c r="C40" s="13"/>
      <c r="D40" s="14"/>
      <c r="E40" s="14"/>
      <c r="F40" s="14"/>
      <c r="G40" s="14"/>
      <c r="H40" s="14"/>
      <c r="I40" s="19"/>
      <c r="J40" s="19" t="s">
        <v>168</v>
      </c>
      <c r="K40" s="19" t="s">
        <v>238</v>
      </c>
      <c r="L40" s="26" t="s">
        <v>159</v>
      </c>
      <c r="M40" s="26" t="s">
        <v>209</v>
      </c>
      <c r="N40" s="26" t="s">
        <v>154</v>
      </c>
      <c r="O40" s="26" t="s">
        <v>192</v>
      </c>
      <c r="P40" s="26" t="s">
        <v>156</v>
      </c>
    </row>
    <row r="41" ht="31.4" customHeight="1" spans="1:16">
      <c r="A41" s="11"/>
      <c r="B41" s="12"/>
      <c r="C41" s="13"/>
      <c r="D41" s="14"/>
      <c r="E41" s="14"/>
      <c r="F41" s="14"/>
      <c r="G41" s="14"/>
      <c r="H41" s="14"/>
      <c r="I41" s="19" t="s">
        <v>172</v>
      </c>
      <c r="J41" s="19" t="s">
        <v>196</v>
      </c>
      <c r="K41" s="19" t="s">
        <v>197</v>
      </c>
      <c r="L41" s="26" t="s">
        <v>175</v>
      </c>
      <c r="M41" s="26" t="s">
        <v>176</v>
      </c>
      <c r="N41" s="27" t="s">
        <v>177</v>
      </c>
      <c r="O41" s="26" t="s">
        <v>167</v>
      </c>
      <c r="P41" s="26" t="s">
        <v>156</v>
      </c>
    </row>
    <row r="42" ht="49" customHeight="1" spans="1:16">
      <c r="A42" s="11"/>
      <c r="B42" s="12"/>
      <c r="C42" s="13"/>
      <c r="D42" s="14"/>
      <c r="E42" s="14"/>
      <c r="F42" s="14"/>
      <c r="G42" s="14"/>
      <c r="H42" s="14"/>
      <c r="I42" s="19" t="s">
        <v>231</v>
      </c>
      <c r="J42" s="19" t="s">
        <v>181</v>
      </c>
      <c r="K42" s="19" t="s">
        <v>239</v>
      </c>
      <c r="L42" s="26" t="s">
        <v>159</v>
      </c>
      <c r="M42" s="26" t="s">
        <v>160</v>
      </c>
      <c r="N42" s="26" t="s">
        <v>154</v>
      </c>
      <c r="O42" s="26" t="s">
        <v>202</v>
      </c>
      <c r="P42" s="26" t="s">
        <v>156</v>
      </c>
    </row>
    <row r="43" ht="19.65" customHeight="1" spans="1:16">
      <c r="A43" s="11" t="s">
        <v>240</v>
      </c>
      <c r="B43" s="12" t="s">
        <v>204</v>
      </c>
      <c r="C43" s="13">
        <v>200000</v>
      </c>
      <c r="D43" s="14" t="s">
        <v>241</v>
      </c>
      <c r="E43" s="14"/>
      <c r="F43" s="14"/>
      <c r="G43" s="14"/>
      <c r="H43" s="14"/>
      <c r="I43" s="19" t="s">
        <v>188</v>
      </c>
      <c r="J43" s="19" t="s">
        <v>150</v>
      </c>
      <c r="K43" s="19" t="s">
        <v>151</v>
      </c>
      <c r="L43" s="26" t="s">
        <v>152</v>
      </c>
      <c r="M43" s="26" t="s">
        <v>153</v>
      </c>
      <c r="N43" s="26" t="s">
        <v>154</v>
      </c>
      <c r="O43" s="26" t="s">
        <v>155</v>
      </c>
      <c r="P43" s="26" t="s">
        <v>156</v>
      </c>
    </row>
    <row r="44" ht="19.65" customHeight="1" spans="1:16">
      <c r="A44" s="11"/>
      <c r="B44" s="12"/>
      <c r="C44" s="13"/>
      <c r="D44" s="14"/>
      <c r="E44" s="14"/>
      <c r="F44" s="14"/>
      <c r="G44" s="14"/>
      <c r="H44" s="14"/>
      <c r="I44" s="19"/>
      <c r="J44" s="19" t="s">
        <v>157</v>
      </c>
      <c r="K44" s="19" t="s">
        <v>242</v>
      </c>
      <c r="L44" s="26" t="s">
        <v>159</v>
      </c>
      <c r="M44" s="26" t="s">
        <v>160</v>
      </c>
      <c r="N44" s="26" t="s">
        <v>154</v>
      </c>
      <c r="O44" s="26" t="s">
        <v>189</v>
      </c>
      <c r="P44" s="26" t="s">
        <v>156</v>
      </c>
    </row>
    <row r="45" ht="19.65" customHeight="1" spans="1:16">
      <c r="A45" s="11"/>
      <c r="B45" s="12"/>
      <c r="C45" s="13"/>
      <c r="D45" s="14"/>
      <c r="E45" s="14"/>
      <c r="F45" s="14"/>
      <c r="G45" s="14"/>
      <c r="H45" s="14"/>
      <c r="I45" s="19"/>
      <c r="J45" s="19" t="s">
        <v>162</v>
      </c>
      <c r="K45" s="19" t="s">
        <v>243</v>
      </c>
      <c r="L45" s="26" t="s">
        <v>159</v>
      </c>
      <c r="M45" s="26" t="s">
        <v>244</v>
      </c>
      <c r="N45" s="26" t="s">
        <v>193</v>
      </c>
      <c r="O45" s="26" t="s">
        <v>167</v>
      </c>
      <c r="P45" s="26" t="s">
        <v>156</v>
      </c>
    </row>
    <row r="46" ht="19.65" customHeight="1" spans="1:16">
      <c r="A46" s="11"/>
      <c r="B46" s="12"/>
      <c r="C46" s="13"/>
      <c r="D46" s="14"/>
      <c r="E46" s="14"/>
      <c r="F46" s="14"/>
      <c r="G46" s="14"/>
      <c r="H46" s="14"/>
      <c r="I46" s="19"/>
      <c r="J46" s="19" t="s">
        <v>168</v>
      </c>
      <c r="K46" s="19" t="s">
        <v>213</v>
      </c>
      <c r="L46" s="26" t="s">
        <v>159</v>
      </c>
      <c r="M46" s="26" t="s">
        <v>160</v>
      </c>
      <c r="N46" s="26" t="s">
        <v>154</v>
      </c>
      <c r="O46" s="26" t="s">
        <v>192</v>
      </c>
      <c r="P46" s="26" t="s">
        <v>156</v>
      </c>
    </row>
    <row r="47" ht="31.4" customHeight="1" spans="1:16">
      <c r="A47" s="11"/>
      <c r="B47" s="12"/>
      <c r="C47" s="13"/>
      <c r="D47" s="14"/>
      <c r="E47" s="14"/>
      <c r="F47" s="14"/>
      <c r="G47" s="14"/>
      <c r="H47" s="14"/>
      <c r="I47" s="19" t="s">
        <v>172</v>
      </c>
      <c r="J47" s="19" t="s">
        <v>196</v>
      </c>
      <c r="K47" s="19" t="s">
        <v>197</v>
      </c>
      <c r="L47" s="26" t="s">
        <v>175</v>
      </c>
      <c r="M47" s="26" t="s">
        <v>176</v>
      </c>
      <c r="N47" s="27" t="s">
        <v>177</v>
      </c>
      <c r="O47" s="26" t="s">
        <v>167</v>
      </c>
      <c r="P47" s="26" t="s">
        <v>156</v>
      </c>
    </row>
    <row r="48" ht="19.65" customHeight="1" spans="1:16">
      <c r="A48" s="11"/>
      <c r="B48" s="12"/>
      <c r="C48" s="13"/>
      <c r="D48" s="14"/>
      <c r="E48" s="14"/>
      <c r="F48" s="14"/>
      <c r="G48" s="14"/>
      <c r="H48" s="14"/>
      <c r="I48" s="19" t="s">
        <v>231</v>
      </c>
      <c r="J48" s="19" t="s">
        <v>181</v>
      </c>
      <c r="K48" s="19" t="s">
        <v>245</v>
      </c>
      <c r="L48" s="26" t="s">
        <v>159</v>
      </c>
      <c r="M48" s="26" t="s">
        <v>160</v>
      </c>
      <c r="N48" s="26" t="s">
        <v>154</v>
      </c>
      <c r="O48" s="26" t="s">
        <v>202</v>
      </c>
      <c r="P48" s="26" t="s">
        <v>156</v>
      </c>
    </row>
  </sheetData>
  <mergeCells count="73">
    <mergeCell ref="A2:K2"/>
    <mergeCell ref="D4:H4"/>
    <mergeCell ref="A4:A5"/>
    <mergeCell ref="A7:A14"/>
    <mergeCell ref="A15:A20"/>
    <mergeCell ref="A21:A29"/>
    <mergeCell ref="A30:A36"/>
    <mergeCell ref="A37:A42"/>
    <mergeCell ref="A43:A48"/>
    <mergeCell ref="B4:B5"/>
    <mergeCell ref="B7:B14"/>
    <mergeCell ref="B15:B20"/>
    <mergeCell ref="B21:B29"/>
    <mergeCell ref="B30:B36"/>
    <mergeCell ref="B37:B42"/>
    <mergeCell ref="B43:B48"/>
    <mergeCell ref="C4:C5"/>
    <mergeCell ref="C7:C14"/>
    <mergeCell ref="C15:C20"/>
    <mergeCell ref="C21:C29"/>
    <mergeCell ref="C30:C36"/>
    <mergeCell ref="C37:C42"/>
    <mergeCell ref="C43:C48"/>
    <mergeCell ref="D7:D14"/>
    <mergeCell ref="D15:D20"/>
    <mergeCell ref="D21:D29"/>
    <mergeCell ref="D30:D36"/>
    <mergeCell ref="D37:D42"/>
    <mergeCell ref="D43:D48"/>
    <mergeCell ref="E7:E14"/>
    <mergeCell ref="E15:E20"/>
    <mergeCell ref="E21:E29"/>
    <mergeCell ref="E30:E36"/>
    <mergeCell ref="E37:E42"/>
    <mergeCell ref="E43:E48"/>
    <mergeCell ref="F7:F14"/>
    <mergeCell ref="F15:F20"/>
    <mergeCell ref="F21:F29"/>
    <mergeCell ref="F30:F36"/>
    <mergeCell ref="F37:F42"/>
    <mergeCell ref="F43:F48"/>
    <mergeCell ref="G7:G14"/>
    <mergeCell ref="G15:G20"/>
    <mergeCell ref="G21:G29"/>
    <mergeCell ref="G30:G36"/>
    <mergeCell ref="G37:G42"/>
    <mergeCell ref="G43:G48"/>
    <mergeCell ref="H7:H14"/>
    <mergeCell ref="H15:H18"/>
    <mergeCell ref="H21:H29"/>
    <mergeCell ref="H30:H36"/>
    <mergeCell ref="H37:H42"/>
    <mergeCell ref="H43:H48"/>
    <mergeCell ref="I4:I5"/>
    <mergeCell ref="I7:I10"/>
    <mergeCell ref="I12:I14"/>
    <mergeCell ref="I15:I18"/>
    <mergeCell ref="I21:I25"/>
    <mergeCell ref="I27:I28"/>
    <mergeCell ref="I30:I33"/>
    <mergeCell ref="I35:I36"/>
    <mergeCell ref="I37:I40"/>
    <mergeCell ref="I43:I46"/>
    <mergeCell ref="J4:J5"/>
    <mergeCell ref="J13:J14"/>
    <mergeCell ref="J22:J23"/>
    <mergeCell ref="J27:J28"/>
    <mergeCell ref="K4:K5"/>
    <mergeCell ref="L4:L5"/>
    <mergeCell ref="M4:M5"/>
    <mergeCell ref="N4:N5"/>
    <mergeCell ref="O4:O5"/>
    <mergeCell ref="P4:P5"/>
  </mergeCells>
  <printOptions horizontalCentered="1"/>
  <pageMargins left="0.707638888888889" right="0.629166666666667" top="0.393055555555556" bottom="0.590277777777778" header="0.5" footer="0.5"/>
  <pageSetup paperSize="8" scale="66" pageOrder="overThenDown" orientation="landscape" horizontalDpi="600" verticalDpi="3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C14" sqref="C14"/>
    </sheetView>
  </sheetViews>
  <sheetFormatPr defaultColWidth="15.625" defaultRowHeight="24.95" customHeight="1" outlineLevelCol="4"/>
  <cols>
    <col min="1" max="1" width="15.625" style="66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34" t="s">
        <v>45</v>
      </c>
      <c r="B2" s="34"/>
      <c r="C2" s="34"/>
      <c r="D2" s="34"/>
      <c r="E2" s="34"/>
    </row>
    <row r="3" customHeight="1" spans="1:5">
      <c r="A3" s="35" t="s">
        <v>2</v>
      </c>
      <c r="B3" s="34"/>
      <c r="C3" s="34"/>
      <c r="D3" s="34"/>
      <c r="E3" s="45" t="s">
        <v>3</v>
      </c>
    </row>
    <row r="4" customHeight="1" spans="1:5">
      <c r="A4" s="40" t="s">
        <v>46</v>
      </c>
      <c r="B4" s="40"/>
      <c r="C4" s="40" t="s">
        <v>47</v>
      </c>
      <c r="D4" s="40"/>
      <c r="E4" s="40"/>
    </row>
    <row r="5" s="44" customFormat="1" customHeight="1" spans="1:5">
      <c r="A5" s="40" t="s">
        <v>48</v>
      </c>
      <c r="B5" s="40" t="s">
        <v>49</v>
      </c>
      <c r="C5" s="40" t="s">
        <v>50</v>
      </c>
      <c r="D5" s="40" t="s">
        <v>51</v>
      </c>
      <c r="E5" s="40" t="s">
        <v>52</v>
      </c>
    </row>
    <row r="6" customHeight="1" spans="1:5">
      <c r="A6" s="41">
        <v>2012901</v>
      </c>
      <c r="B6" s="41" t="s">
        <v>53</v>
      </c>
      <c r="C6" s="42">
        <v>1181692.7</v>
      </c>
      <c r="D6" s="42">
        <v>1181692.7</v>
      </c>
      <c r="E6" s="42">
        <v>0</v>
      </c>
    </row>
    <row r="7" customHeight="1" spans="1:5">
      <c r="A7" s="41">
        <v>2012902</v>
      </c>
      <c r="B7" s="41" t="s">
        <v>54</v>
      </c>
      <c r="C7" s="42">
        <v>390000</v>
      </c>
      <c r="D7" s="42">
        <v>0</v>
      </c>
      <c r="E7" s="42">
        <v>390000</v>
      </c>
    </row>
    <row r="8" customHeight="1" spans="1:5">
      <c r="A8" s="41">
        <v>2012999</v>
      </c>
      <c r="B8" s="41" t="s">
        <v>55</v>
      </c>
      <c r="C8" s="42">
        <v>610000</v>
      </c>
      <c r="D8" s="42">
        <v>0</v>
      </c>
      <c r="E8" s="42">
        <v>610000</v>
      </c>
    </row>
    <row r="9" customHeight="1" spans="1:5">
      <c r="A9" s="41">
        <v>2080505</v>
      </c>
      <c r="B9" s="41" t="s">
        <v>56</v>
      </c>
      <c r="C9" s="42">
        <v>141220.5</v>
      </c>
      <c r="D9" s="42">
        <v>141220.5</v>
      </c>
      <c r="E9" s="42">
        <v>0</v>
      </c>
    </row>
    <row r="10" customHeight="1" spans="1:5">
      <c r="A10" s="41">
        <v>2101101</v>
      </c>
      <c r="B10" s="41" t="s">
        <v>57</v>
      </c>
      <c r="C10" s="42">
        <v>75023.4</v>
      </c>
      <c r="D10" s="42">
        <v>75023.4</v>
      </c>
      <c r="E10" s="42">
        <v>0</v>
      </c>
    </row>
    <row r="11" customHeight="1" spans="1:5">
      <c r="A11" s="41">
        <v>2101103</v>
      </c>
      <c r="B11" s="41" t="s">
        <v>58</v>
      </c>
      <c r="C11" s="42">
        <v>99860.8</v>
      </c>
      <c r="D11" s="42">
        <v>99860.8</v>
      </c>
      <c r="E11" s="42">
        <v>0</v>
      </c>
    </row>
    <row r="12" customHeight="1" spans="1:5">
      <c r="A12" s="41">
        <v>2210201</v>
      </c>
      <c r="B12" s="41" t="s">
        <v>59</v>
      </c>
      <c r="C12" s="42">
        <v>119833</v>
      </c>
      <c r="D12" s="42">
        <v>119833</v>
      </c>
      <c r="E12" s="42">
        <v>0</v>
      </c>
    </row>
    <row r="13" customHeight="1" spans="1:5">
      <c r="A13" s="40" t="s">
        <v>8</v>
      </c>
      <c r="B13" s="40"/>
      <c r="C13" s="42">
        <f>SUM(C6:C12)</f>
        <v>2617630.4</v>
      </c>
      <c r="D13" s="42">
        <f>SUM(D6:D12)</f>
        <v>1617630.4</v>
      </c>
      <c r="E13" s="42">
        <f>SUM(E6:E12)</f>
        <v>1000000</v>
      </c>
    </row>
  </sheetData>
  <mergeCells count="4">
    <mergeCell ref="A2:E2"/>
    <mergeCell ref="A4:B4"/>
    <mergeCell ref="C4:E4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opLeftCell="A10" workbookViewId="0">
      <selection activeCell="B13" sqref="B13"/>
    </sheetView>
  </sheetViews>
  <sheetFormatPr defaultColWidth="15.625" defaultRowHeight="24.95" customHeight="1" outlineLevelCol="4"/>
  <cols>
    <col min="1" max="1" width="18.25" style="66" customWidth="1"/>
    <col min="2" max="2" width="30.75" customWidth="1"/>
    <col min="3" max="4" width="16"/>
  </cols>
  <sheetData>
    <row r="1" customHeight="1" spans="1:1">
      <c r="A1" t="s">
        <v>60</v>
      </c>
    </row>
    <row r="2" customHeight="1" spans="1:5">
      <c r="A2" s="34" t="s">
        <v>61</v>
      </c>
      <c r="B2" s="34"/>
      <c r="C2" s="34"/>
      <c r="D2" s="34"/>
      <c r="E2" s="34"/>
    </row>
    <row r="3" customHeight="1" spans="1:5">
      <c r="A3" s="35" t="s">
        <v>2</v>
      </c>
      <c r="E3" s="45" t="s">
        <v>3</v>
      </c>
    </row>
    <row r="4" customHeight="1" spans="1:5">
      <c r="A4" s="70" t="s">
        <v>62</v>
      </c>
      <c r="B4" s="70"/>
      <c r="C4" s="70" t="s">
        <v>63</v>
      </c>
      <c r="D4" s="70"/>
      <c r="E4" s="70"/>
    </row>
    <row r="5" s="44" customFormat="1" customHeight="1" spans="1:5">
      <c r="A5" s="71" t="s">
        <v>48</v>
      </c>
      <c r="B5" s="71" t="s">
        <v>49</v>
      </c>
      <c r="C5" s="71" t="s">
        <v>8</v>
      </c>
      <c r="D5" s="71" t="s">
        <v>64</v>
      </c>
      <c r="E5" s="71" t="s">
        <v>65</v>
      </c>
    </row>
    <row r="6" customHeight="1" spans="1:5">
      <c r="A6" s="72">
        <v>30101</v>
      </c>
      <c r="B6" s="73" t="s">
        <v>66</v>
      </c>
      <c r="C6" s="74">
        <v>402432</v>
      </c>
      <c r="D6" s="74">
        <v>402432</v>
      </c>
      <c r="E6" s="74">
        <v>0</v>
      </c>
    </row>
    <row r="7" customHeight="1" spans="1:5">
      <c r="A7" s="72">
        <v>30102</v>
      </c>
      <c r="B7" s="73" t="s">
        <v>67</v>
      </c>
      <c r="C7" s="74">
        <v>499260</v>
      </c>
      <c r="D7" s="74">
        <v>499260</v>
      </c>
      <c r="E7" s="74">
        <v>0</v>
      </c>
    </row>
    <row r="8" customHeight="1" spans="1:5">
      <c r="A8" s="72">
        <v>30103</v>
      </c>
      <c r="B8" s="73" t="s">
        <v>68</v>
      </c>
      <c r="C8" s="74">
        <v>42436</v>
      </c>
      <c r="D8" s="74">
        <v>42436</v>
      </c>
      <c r="E8" s="74">
        <v>0</v>
      </c>
    </row>
    <row r="9" customHeight="1" spans="1:5">
      <c r="A9" s="72">
        <v>30107</v>
      </c>
      <c r="B9" s="73" t="s">
        <v>69</v>
      </c>
      <c r="C9" s="74">
        <v>0</v>
      </c>
      <c r="D9" s="74">
        <v>0</v>
      </c>
      <c r="E9" s="74">
        <v>0</v>
      </c>
    </row>
    <row r="10" customHeight="1" spans="1:5">
      <c r="A10" s="72">
        <v>30108</v>
      </c>
      <c r="B10" s="73" t="s">
        <v>70</v>
      </c>
      <c r="C10" s="74">
        <v>141220.5</v>
      </c>
      <c r="D10" s="74">
        <v>141220.5</v>
      </c>
      <c r="E10" s="74">
        <v>0</v>
      </c>
    </row>
    <row r="11" customHeight="1" spans="1:5">
      <c r="A11" s="72">
        <v>30110</v>
      </c>
      <c r="B11" s="73" t="s">
        <v>71</v>
      </c>
      <c r="C11" s="74">
        <v>75023.4</v>
      </c>
      <c r="D11" s="74">
        <v>75023.4</v>
      </c>
      <c r="E11" s="74">
        <v>0</v>
      </c>
    </row>
    <row r="12" customHeight="1" spans="1:5">
      <c r="A12" s="72">
        <v>30111</v>
      </c>
      <c r="B12" s="73" t="s">
        <v>72</v>
      </c>
      <c r="C12" s="74">
        <v>99860.8</v>
      </c>
      <c r="D12" s="74">
        <v>99860.8</v>
      </c>
      <c r="E12" s="74">
        <v>0</v>
      </c>
    </row>
    <row r="13" customHeight="1" spans="1:5">
      <c r="A13" s="72">
        <v>30112</v>
      </c>
      <c r="B13" s="73" t="s">
        <v>73</v>
      </c>
      <c r="C13" s="74">
        <v>5295.7</v>
      </c>
      <c r="D13" s="74">
        <v>5295.7</v>
      </c>
      <c r="E13" s="74">
        <v>0</v>
      </c>
    </row>
    <row r="14" customHeight="1" spans="1:5">
      <c r="A14" s="72">
        <v>30113</v>
      </c>
      <c r="B14" s="73" t="s">
        <v>59</v>
      </c>
      <c r="C14" s="74">
        <v>119833</v>
      </c>
      <c r="D14" s="74">
        <v>119833</v>
      </c>
      <c r="E14" s="74">
        <v>0</v>
      </c>
    </row>
    <row r="15" customHeight="1" spans="1:5">
      <c r="A15" s="72">
        <v>30199</v>
      </c>
      <c r="B15" s="73" t="s">
        <v>74</v>
      </c>
      <c r="C15" s="74">
        <v>0</v>
      </c>
      <c r="D15" s="74">
        <v>0</v>
      </c>
      <c r="E15" s="74">
        <v>0</v>
      </c>
    </row>
    <row r="16" customHeight="1" spans="1:5">
      <c r="A16" s="72">
        <v>30201</v>
      </c>
      <c r="B16" s="73" t="s">
        <v>75</v>
      </c>
      <c r="C16" s="74">
        <v>101936</v>
      </c>
      <c r="D16" s="74">
        <v>0</v>
      </c>
      <c r="E16" s="75">
        <v>101936</v>
      </c>
    </row>
    <row r="17" customHeight="1" spans="1:5">
      <c r="A17" s="72">
        <v>30207</v>
      </c>
      <c r="B17" s="73" t="s">
        <v>76</v>
      </c>
      <c r="C17" s="74">
        <v>15240</v>
      </c>
      <c r="D17" s="74">
        <v>15240</v>
      </c>
      <c r="E17" s="74">
        <v>0</v>
      </c>
    </row>
    <row r="18" customHeight="1" spans="1:5">
      <c r="A18" s="72">
        <v>30228</v>
      </c>
      <c r="B18" s="73" t="s">
        <v>77</v>
      </c>
      <c r="C18" s="74">
        <v>19972.2</v>
      </c>
      <c r="D18" s="74">
        <v>0</v>
      </c>
      <c r="E18" s="74">
        <v>19972.2</v>
      </c>
    </row>
    <row r="19" customHeight="1" spans="1:5">
      <c r="A19" s="72">
        <v>30229</v>
      </c>
      <c r="B19" s="73" t="s">
        <v>78</v>
      </c>
      <c r="C19" s="74">
        <v>280.8</v>
      </c>
      <c r="D19" s="74"/>
      <c r="E19" s="74">
        <v>280.8</v>
      </c>
    </row>
    <row r="20" customHeight="1" spans="1:5">
      <c r="A20" s="72">
        <v>30231</v>
      </c>
      <c r="B20" s="73" t="s">
        <v>79</v>
      </c>
      <c r="C20" s="74">
        <v>13000</v>
      </c>
      <c r="D20" s="74">
        <v>0</v>
      </c>
      <c r="E20" s="74">
        <v>13000</v>
      </c>
    </row>
    <row r="21" customHeight="1" spans="1:5">
      <c r="A21" s="72">
        <v>30239</v>
      </c>
      <c r="B21" s="73" t="s">
        <v>80</v>
      </c>
      <c r="C21" s="74">
        <v>81840</v>
      </c>
      <c r="D21" s="74"/>
      <c r="E21" s="74">
        <v>81840</v>
      </c>
    </row>
    <row r="22" customHeight="1" spans="1:5">
      <c r="A22" s="72">
        <v>30299</v>
      </c>
      <c r="B22" s="73" t="s">
        <v>81</v>
      </c>
      <c r="C22" s="74">
        <v>0</v>
      </c>
      <c r="D22" s="74">
        <v>0</v>
      </c>
      <c r="E22" s="74">
        <v>0</v>
      </c>
    </row>
    <row r="23" customHeight="1" spans="1:5">
      <c r="A23" s="71" t="s">
        <v>8</v>
      </c>
      <c r="B23" s="71"/>
      <c r="C23" s="74">
        <f>SUM(C6:C22)</f>
        <v>1617630.4</v>
      </c>
      <c r="D23" s="74">
        <f>SUM(D6:D22)</f>
        <v>1400601.4</v>
      </c>
      <c r="E23" s="74">
        <f>SUM(E6:E22)</f>
        <v>217029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scale="7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G7" sqref="G7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82</v>
      </c>
    </row>
    <row r="2" ht="34.5" customHeight="1" spans="1:12">
      <c r="A2" s="34" t="s">
        <v>83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customHeight="1" spans="1:12">
      <c r="A3" s="35" t="s">
        <v>2</v>
      </c>
      <c r="L3" s="45" t="s">
        <v>3</v>
      </c>
    </row>
    <row r="4" ht="29.25" customHeight="1" spans="1:12">
      <c r="A4" s="40" t="s">
        <v>84</v>
      </c>
      <c r="B4" s="40"/>
      <c r="C4" s="40"/>
      <c r="D4" s="40"/>
      <c r="E4" s="40"/>
      <c r="F4" s="40"/>
      <c r="G4" s="40" t="s">
        <v>47</v>
      </c>
      <c r="H4" s="40"/>
      <c r="I4" s="40"/>
      <c r="J4" s="40"/>
      <c r="K4" s="40"/>
      <c r="L4" s="40"/>
    </row>
    <row r="5" s="63" customFormat="1" customHeight="1" spans="1:12">
      <c r="A5" s="65" t="s">
        <v>8</v>
      </c>
      <c r="B5" s="65" t="s">
        <v>85</v>
      </c>
      <c r="C5" s="65" t="s">
        <v>86</v>
      </c>
      <c r="D5" s="65"/>
      <c r="E5" s="65"/>
      <c r="F5" s="65" t="s">
        <v>87</v>
      </c>
      <c r="G5" s="65" t="s">
        <v>8</v>
      </c>
      <c r="H5" s="65" t="s">
        <v>85</v>
      </c>
      <c r="I5" s="65" t="s">
        <v>86</v>
      </c>
      <c r="J5" s="65"/>
      <c r="K5" s="65"/>
      <c r="L5" s="65" t="s">
        <v>87</v>
      </c>
    </row>
    <row r="6" s="63" customFormat="1" customHeight="1" spans="1:12">
      <c r="A6" s="65"/>
      <c r="B6" s="65"/>
      <c r="C6" s="65" t="s">
        <v>50</v>
      </c>
      <c r="D6" s="65" t="s">
        <v>88</v>
      </c>
      <c r="E6" s="65" t="s">
        <v>89</v>
      </c>
      <c r="F6" s="65"/>
      <c r="G6" s="65"/>
      <c r="H6" s="65"/>
      <c r="I6" s="65" t="s">
        <v>50</v>
      </c>
      <c r="J6" s="65" t="s">
        <v>88</v>
      </c>
      <c r="K6" s="65" t="s">
        <v>89</v>
      </c>
      <c r="L6" s="65"/>
    </row>
    <row r="7" ht="39" customHeight="1" spans="1:12">
      <c r="A7" s="42">
        <f>B7+C7+F7</f>
        <v>254000</v>
      </c>
      <c r="B7" s="42">
        <v>20000</v>
      </c>
      <c r="C7" s="42">
        <v>230000</v>
      </c>
      <c r="D7" s="42">
        <v>180000</v>
      </c>
      <c r="E7" s="42">
        <v>50000</v>
      </c>
      <c r="F7" s="42">
        <v>4000</v>
      </c>
      <c r="G7" s="42">
        <f>H7+I7+L7</f>
        <v>48880</v>
      </c>
      <c r="H7" s="42">
        <v>20000</v>
      </c>
      <c r="I7" s="42">
        <v>25000</v>
      </c>
      <c r="J7" s="42">
        <v>0</v>
      </c>
      <c r="K7" s="42">
        <v>25000</v>
      </c>
      <c r="L7" s="42">
        <v>3880</v>
      </c>
    </row>
    <row r="8" ht="40.5" customHeight="1" spans="1:1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customHeight="1" spans="1:1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ht="26.25" customHeight="1" spans="1:1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D7" sqref="D7"/>
    </sheetView>
  </sheetViews>
  <sheetFormatPr defaultColWidth="15.625" defaultRowHeight="24.95" customHeight="1" outlineLevelCol="4"/>
  <cols>
    <col min="1" max="1" width="12.5" style="66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90</v>
      </c>
    </row>
    <row r="2" s="67" customFormat="1" ht="47.25" customHeight="1" spans="1:5">
      <c r="A2" s="34" t="s">
        <v>91</v>
      </c>
      <c r="B2" s="34"/>
      <c r="C2" s="34"/>
      <c r="D2" s="34"/>
      <c r="E2" s="34"/>
    </row>
    <row r="3" customHeight="1" spans="1:5">
      <c r="A3" s="35" t="s">
        <v>2</v>
      </c>
      <c r="E3" s="45" t="s">
        <v>3</v>
      </c>
    </row>
    <row r="4" customHeight="1" spans="1:5">
      <c r="A4" s="40" t="s">
        <v>46</v>
      </c>
      <c r="B4" s="40"/>
      <c r="C4" s="40" t="s">
        <v>47</v>
      </c>
      <c r="D4" s="40"/>
      <c r="E4" s="40"/>
    </row>
    <row r="5" s="44" customFormat="1" customHeight="1" spans="1:5">
      <c r="A5" s="40" t="s">
        <v>48</v>
      </c>
      <c r="B5" s="40" t="s">
        <v>49</v>
      </c>
      <c r="C5" s="40" t="s">
        <v>50</v>
      </c>
      <c r="D5" s="40" t="s">
        <v>51</v>
      </c>
      <c r="E5" s="40" t="s">
        <v>52</v>
      </c>
    </row>
    <row r="6" s="44" customFormat="1" customHeight="1" spans="1:5">
      <c r="A6" s="68"/>
      <c r="B6" s="69"/>
      <c r="C6" s="42">
        <f>D6+E6</f>
        <v>0</v>
      </c>
      <c r="D6" s="40">
        <v>0</v>
      </c>
      <c r="E6" s="40">
        <v>0</v>
      </c>
    </row>
    <row r="7" s="44" customFormat="1" customHeight="1" spans="1:5">
      <c r="A7" s="40"/>
      <c r="B7" s="40"/>
      <c r="C7" s="42">
        <f>D7+E7</f>
        <v>0</v>
      </c>
      <c r="D7" s="40">
        <v>0</v>
      </c>
      <c r="E7" s="40">
        <v>0</v>
      </c>
    </row>
    <row r="8" s="44" customFormat="1" customHeight="1" spans="1:5">
      <c r="A8" s="40"/>
      <c r="B8" s="40"/>
      <c r="C8" s="42">
        <f>D8+E8</f>
        <v>0</v>
      </c>
      <c r="D8" s="40">
        <v>0</v>
      </c>
      <c r="E8" s="40">
        <v>0</v>
      </c>
    </row>
    <row r="9" customHeight="1" spans="1:5">
      <c r="A9" s="68"/>
      <c r="B9" s="69"/>
      <c r="C9" s="42">
        <f>D9+E9</f>
        <v>0</v>
      </c>
      <c r="D9" s="42">
        <v>0</v>
      </c>
      <c r="E9" s="42">
        <v>0</v>
      </c>
    </row>
    <row r="10" customHeight="1" spans="1:5">
      <c r="A10" s="40" t="s">
        <v>8</v>
      </c>
      <c r="B10" s="40"/>
      <c r="C10" s="42">
        <f>D10+E10</f>
        <v>0</v>
      </c>
      <c r="D10" s="42">
        <f>SUM(D9:D9)</f>
        <v>0</v>
      </c>
      <c r="E10" s="42">
        <f>SUM(E9:E9)</f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scale="7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10" sqref="A10:L10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92</v>
      </c>
    </row>
    <row r="2" ht="34.5" customHeight="1" spans="1:12">
      <c r="A2" s="64" t="s">
        <v>93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customHeight="1" spans="1:12">
      <c r="A3" s="35" t="s">
        <v>2</v>
      </c>
      <c r="L3" s="45" t="s">
        <v>3</v>
      </c>
    </row>
    <row r="4" ht="29.25" customHeight="1" spans="1:12">
      <c r="A4" s="40" t="s">
        <v>84</v>
      </c>
      <c r="B4" s="40"/>
      <c r="C4" s="40"/>
      <c r="D4" s="40"/>
      <c r="E4" s="40"/>
      <c r="F4" s="40"/>
      <c r="G4" s="40" t="s">
        <v>47</v>
      </c>
      <c r="H4" s="40"/>
      <c r="I4" s="40"/>
      <c r="J4" s="40"/>
      <c r="K4" s="40"/>
      <c r="L4" s="40"/>
    </row>
    <row r="5" s="63" customFormat="1" customHeight="1" spans="1:12">
      <c r="A5" s="65" t="s">
        <v>8</v>
      </c>
      <c r="B5" s="65" t="s">
        <v>85</v>
      </c>
      <c r="C5" s="65" t="s">
        <v>86</v>
      </c>
      <c r="D5" s="65"/>
      <c r="E5" s="65"/>
      <c r="F5" s="65" t="s">
        <v>87</v>
      </c>
      <c r="G5" s="65" t="s">
        <v>8</v>
      </c>
      <c r="H5" s="65" t="s">
        <v>85</v>
      </c>
      <c r="I5" s="65" t="s">
        <v>86</v>
      </c>
      <c r="J5" s="65"/>
      <c r="K5" s="65"/>
      <c r="L5" s="65" t="s">
        <v>87</v>
      </c>
    </row>
    <row r="6" s="63" customFormat="1" customHeight="1" spans="1:12">
      <c r="A6" s="65"/>
      <c r="B6" s="65"/>
      <c r="C6" s="65" t="s">
        <v>50</v>
      </c>
      <c r="D6" s="65" t="s">
        <v>88</v>
      </c>
      <c r="E6" s="65" t="s">
        <v>89</v>
      </c>
      <c r="F6" s="65"/>
      <c r="G6" s="65"/>
      <c r="H6" s="65"/>
      <c r="I6" s="65" t="s">
        <v>50</v>
      </c>
      <c r="J6" s="65" t="s">
        <v>88</v>
      </c>
      <c r="K6" s="65" t="s">
        <v>89</v>
      </c>
      <c r="L6" s="65"/>
    </row>
    <row r="7" ht="39" customHeight="1" spans="1:12">
      <c r="A7" s="53">
        <f>B7+C7+F7</f>
        <v>0</v>
      </c>
      <c r="B7" s="53"/>
      <c r="C7" s="53">
        <v>0</v>
      </c>
      <c r="D7" s="53"/>
      <c r="E7" s="53"/>
      <c r="F7" s="53"/>
      <c r="G7" s="53">
        <f>H7+I7+L7</f>
        <v>0</v>
      </c>
      <c r="H7" s="53"/>
      <c r="I7" s="53">
        <v>0</v>
      </c>
      <c r="J7" s="53"/>
      <c r="K7" s="53"/>
      <c r="L7" s="53"/>
    </row>
    <row r="8" ht="40.5" customHeight="1" spans="1:1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customHeight="1" spans="1:1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ht="26.25" customHeight="1" spans="1:1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selection activeCell="F32" sqref="F32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94</v>
      </c>
    </row>
    <row r="2" ht="40.5" customHeight="1" spans="1:4">
      <c r="A2" s="34" t="s">
        <v>95</v>
      </c>
      <c r="B2" s="34"/>
      <c r="C2" s="34"/>
      <c r="D2" s="34"/>
    </row>
    <row r="3" customHeight="1" spans="1:4">
      <c r="A3" s="35" t="s">
        <v>2</v>
      </c>
      <c r="D3" s="45" t="s">
        <v>3</v>
      </c>
    </row>
    <row r="4" customHeight="1" spans="1:4">
      <c r="A4" s="57" t="s">
        <v>96</v>
      </c>
      <c r="B4" s="57"/>
      <c r="C4" s="57" t="s">
        <v>97</v>
      </c>
      <c r="D4" s="57"/>
    </row>
    <row r="5" customHeight="1" spans="1:4">
      <c r="A5" s="57" t="s">
        <v>98</v>
      </c>
      <c r="B5" s="57" t="s">
        <v>99</v>
      </c>
      <c r="C5" s="57" t="s">
        <v>98</v>
      </c>
      <c r="D5" s="57" t="s">
        <v>99</v>
      </c>
    </row>
    <row r="6" ht="20.1" customHeight="1" spans="1:4">
      <c r="A6" s="53" t="s">
        <v>13</v>
      </c>
      <c r="B6" s="55">
        <v>2617630.4</v>
      </c>
      <c r="C6" s="58" t="s">
        <v>14</v>
      </c>
      <c r="D6" s="42">
        <v>2181692.7</v>
      </c>
    </row>
    <row r="7" ht="20.1" customHeight="1" spans="1:4">
      <c r="A7" s="53" t="s">
        <v>15</v>
      </c>
      <c r="B7" s="55">
        <v>0</v>
      </c>
      <c r="C7" s="58" t="s">
        <v>16</v>
      </c>
      <c r="D7" s="42">
        <v>0</v>
      </c>
    </row>
    <row r="8" ht="20.1" customHeight="1" spans="1:4">
      <c r="A8" s="59"/>
      <c r="B8" s="55"/>
      <c r="C8" s="58" t="s">
        <v>17</v>
      </c>
      <c r="D8" s="42">
        <v>0</v>
      </c>
    </row>
    <row r="9" ht="20.1" customHeight="1" spans="1:4">
      <c r="A9" s="59"/>
      <c r="B9" s="55"/>
      <c r="C9" s="58" t="s">
        <v>18</v>
      </c>
      <c r="D9" s="42">
        <v>0</v>
      </c>
    </row>
    <row r="10" ht="20.1" customHeight="1" spans="1:4">
      <c r="A10" s="59"/>
      <c r="B10" s="55"/>
      <c r="C10" s="58" t="s">
        <v>19</v>
      </c>
      <c r="D10" s="42">
        <v>0</v>
      </c>
    </row>
    <row r="11" ht="20.1" customHeight="1" spans="1:4">
      <c r="A11" s="59"/>
      <c r="B11" s="55"/>
      <c r="C11" s="58" t="s">
        <v>20</v>
      </c>
      <c r="D11" s="42">
        <v>0</v>
      </c>
    </row>
    <row r="12" ht="20.1" customHeight="1" spans="1:4">
      <c r="A12" s="59"/>
      <c r="B12" s="55"/>
      <c r="C12" s="58" t="s">
        <v>21</v>
      </c>
      <c r="D12" s="42">
        <v>0</v>
      </c>
    </row>
    <row r="13" ht="20.1" customHeight="1" spans="1:4">
      <c r="A13" s="59"/>
      <c r="B13" s="55"/>
      <c r="C13" s="58" t="s">
        <v>22</v>
      </c>
      <c r="D13" s="42">
        <v>141220.5</v>
      </c>
    </row>
    <row r="14" ht="20.1" customHeight="1" spans="1:4">
      <c r="A14" s="59"/>
      <c r="B14" s="55"/>
      <c r="C14" s="58" t="s">
        <v>23</v>
      </c>
      <c r="D14" s="42">
        <v>0</v>
      </c>
    </row>
    <row r="15" ht="20.1" customHeight="1" spans="1:4">
      <c r="A15" s="59"/>
      <c r="B15" s="55"/>
      <c r="C15" s="58" t="s">
        <v>24</v>
      </c>
      <c r="D15" s="42">
        <v>174884.2</v>
      </c>
    </row>
    <row r="16" ht="20.1" customHeight="1" spans="1:4">
      <c r="A16" s="59"/>
      <c r="B16" s="55"/>
      <c r="C16" s="58" t="s">
        <v>25</v>
      </c>
      <c r="D16" s="42">
        <v>0</v>
      </c>
    </row>
    <row r="17" ht="20.1" customHeight="1" spans="1:4">
      <c r="A17" s="59"/>
      <c r="B17" s="55"/>
      <c r="C17" s="58" t="s">
        <v>26</v>
      </c>
      <c r="D17" s="42">
        <v>0</v>
      </c>
    </row>
    <row r="18" ht="20.1" customHeight="1" spans="1:4">
      <c r="A18" s="59"/>
      <c r="B18" s="55"/>
      <c r="C18" s="58" t="s">
        <v>27</v>
      </c>
      <c r="D18" s="42">
        <v>0</v>
      </c>
    </row>
    <row r="19" ht="20.1" customHeight="1" spans="1:4">
      <c r="A19" s="59"/>
      <c r="B19" s="55"/>
      <c r="C19" s="58" t="s">
        <v>28</v>
      </c>
      <c r="D19" s="42">
        <v>0</v>
      </c>
    </row>
    <row r="20" ht="20.1" customHeight="1" spans="1:4">
      <c r="A20" s="59"/>
      <c r="B20" s="55"/>
      <c r="C20" s="58" t="s">
        <v>29</v>
      </c>
      <c r="D20" s="42">
        <v>0</v>
      </c>
    </row>
    <row r="21" ht="20.1" customHeight="1" spans="1:4">
      <c r="A21" s="59"/>
      <c r="B21" s="55"/>
      <c r="C21" s="58" t="s">
        <v>30</v>
      </c>
      <c r="D21" s="42">
        <v>0</v>
      </c>
    </row>
    <row r="22" ht="20.1" customHeight="1" spans="1:4">
      <c r="A22" s="59"/>
      <c r="B22" s="55"/>
      <c r="C22" s="58" t="s">
        <v>31</v>
      </c>
      <c r="D22" s="42">
        <v>0</v>
      </c>
    </row>
    <row r="23" ht="20.1" customHeight="1" spans="1:4">
      <c r="A23" s="60"/>
      <c r="B23" s="55"/>
      <c r="C23" s="58" t="s">
        <v>32</v>
      </c>
      <c r="D23" s="42">
        <v>0</v>
      </c>
    </row>
    <row r="24" ht="20.1" customHeight="1" spans="1:4">
      <c r="A24" s="60"/>
      <c r="B24" s="55"/>
      <c r="C24" s="58" t="s">
        <v>33</v>
      </c>
      <c r="D24" s="42">
        <v>0</v>
      </c>
    </row>
    <row r="25" ht="20.1" customHeight="1" spans="1:4">
      <c r="A25" s="60"/>
      <c r="B25" s="55"/>
      <c r="C25" s="58" t="s">
        <v>34</v>
      </c>
      <c r="D25" s="42">
        <v>119833</v>
      </c>
    </row>
    <row r="26" ht="20.1" customHeight="1" spans="1:4">
      <c r="A26" s="60"/>
      <c r="B26" s="55"/>
      <c r="C26" s="58" t="s">
        <v>35</v>
      </c>
      <c r="D26" s="42">
        <v>0</v>
      </c>
    </row>
    <row r="27" ht="20.1" customHeight="1" spans="1:4">
      <c r="A27" s="60"/>
      <c r="B27" s="55"/>
      <c r="C27" s="58" t="s">
        <v>36</v>
      </c>
      <c r="D27" s="42">
        <v>0</v>
      </c>
    </row>
    <row r="28" ht="20.1" customHeight="1" spans="1:4">
      <c r="A28" s="60"/>
      <c r="B28" s="55"/>
      <c r="C28" s="58" t="s">
        <v>37</v>
      </c>
      <c r="D28" s="42">
        <v>0</v>
      </c>
    </row>
    <row r="29" ht="20.1" customHeight="1" spans="1:4">
      <c r="A29" s="60"/>
      <c r="B29" s="55"/>
      <c r="C29" s="58" t="s">
        <v>38</v>
      </c>
      <c r="D29" s="42">
        <v>0</v>
      </c>
    </row>
    <row r="30" ht="20.1" customHeight="1" spans="1:4">
      <c r="A30" s="60"/>
      <c r="B30" s="55"/>
      <c r="C30" s="58" t="s">
        <v>39</v>
      </c>
      <c r="D30" s="42">
        <v>0</v>
      </c>
    </row>
    <row r="31" ht="20.1" customHeight="1" spans="1:4">
      <c r="A31" s="60"/>
      <c r="B31" s="55"/>
      <c r="C31" s="58" t="s">
        <v>40</v>
      </c>
      <c r="D31" s="42">
        <v>0</v>
      </c>
    </row>
    <row r="32" ht="20.1" customHeight="1" spans="1:4">
      <c r="A32" s="61"/>
      <c r="B32" s="55"/>
      <c r="C32" s="58" t="s">
        <v>41</v>
      </c>
      <c r="D32" s="42">
        <v>0</v>
      </c>
    </row>
    <row r="33" ht="20.1" customHeight="1" spans="1:4">
      <c r="A33" s="60"/>
      <c r="B33" s="55"/>
      <c r="C33" s="62"/>
      <c r="D33" s="42"/>
    </row>
    <row r="34" ht="20.1" customHeight="1" spans="1:4">
      <c r="A34" s="57" t="s">
        <v>100</v>
      </c>
      <c r="B34" s="42">
        <f>SUM(B7+B6)</f>
        <v>2617630.4</v>
      </c>
      <c r="C34" s="57" t="s">
        <v>101</v>
      </c>
      <c r="D34" s="42">
        <f>SUM(D6:D33)</f>
        <v>2617630.4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topLeftCell="B1" workbookViewId="0">
      <selection activeCell="F12" sqref="F12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102</v>
      </c>
    </row>
    <row r="2" ht="35.25" customHeight="1" spans="1:12">
      <c r="A2" s="47" t="s">
        <v>103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customHeight="1" spans="1:12">
      <c r="A3" s="35"/>
      <c r="L3" s="56" t="s">
        <v>3</v>
      </c>
    </row>
    <row r="4" s="46" customFormat="1" ht="17.25" customHeight="1" spans="1:12">
      <c r="A4" s="48" t="s">
        <v>104</v>
      </c>
      <c r="B4" s="49" t="s">
        <v>105</v>
      </c>
      <c r="C4" s="49" t="s">
        <v>106</v>
      </c>
      <c r="D4" s="49" t="s">
        <v>107</v>
      </c>
      <c r="E4" s="49" t="s">
        <v>108</v>
      </c>
      <c r="F4" s="49" t="s">
        <v>109</v>
      </c>
      <c r="G4" s="49" t="s">
        <v>110</v>
      </c>
      <c r="H4" s="49" t="s">
        <v>111</v>
      </c>
      <c r="I4" s="49" t="s">
        <v>112</v>
      </c>
      <c r="J4" s="49" t="s">
        <v>113</v>
      </c>
      <c r="K4" s="49" t="s">
        <v>114</v>
      </c>
      <c r="L4" s="49" t="s">
        <v>115</v>
      </c>
    </row>
    <row r="5" s="46" customFormat="1" ht="17.25" customHeight="1" spans="1:12">
      <c r="A5" s="50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="46" customFormat="1" ht="17.25" customHeight="1" spans="1:12">
      <c r="A6" s="51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ht="57" customHeight="1" spans="1:12">
      <c r="A7" s="52" t="s">
        <v>116</v>
      </c>
      <c r="B7" s="42">
        <f>E7</f>
        <v>2617630.4</v>
      </c>
      <c r="C7" s="53"/>
      <c r="D7" s="53"/>
      <c r="E7" s="54">
        <f>F7+G7</f>
        <v>2617630.4</v>
      </c>
      <c r="F7" s="55">
        <v>2617630.4</v>
      </c>
      <c r="G7" s="55">
        <v>0</v>
      </c>
      <c r="H7" s="53"/>
      <c r="I7" s="53"/>
      <c r="J7" s="53"/>
      <c r="K7" s="53"/>
      <c r="L7" s="53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E13" sqref="E13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8.875" customWidth="1"/>
  </cols>
  <sheetData>
    <row r="1" customHeight="1" spans="1:1">
      <c r="A1" t="s">
        <v>117</v>
      </c>
    </row>
    <row r="2" ht="31.5" customHeight="1" spans="1:9">
      <c r="A2" s="34" t="s">
        <v>118</v>
      </c>
      <c r="B2" s="34"/>
      <c r="C2" s="34"/>
      <c r="D2" s="34"/>
      <c r="E2" s="34"/>
      <c r="F2" s="34"/>
      <c r="G2" s="34"/>
      <c r="H2" s="34"/>
      <c r="I2" s="34"/>
    </row>
    <row r="3" customHeight="1" spans="1:9">
      <c r="A3" s="35" t="s">
        <v>2</v>
      </c>
      <c r="I3" s="45" t="s">
        <v>3</v>
      </c>
    </row>
    <row r="4" s="33" customFormat="1" customHeight="1" spans="1:9">
      <c r="A4" s="36" t="s">
        <v>46</v>
      </c>
      <c r="B4" s="36"/>
      <c r="C4" s="37" t="s">
        <v>8</v>
      </c>
      <c r="D4" s="38" t="s">
        <v>51</v>
      </c>
      <c r="E4" s="39"/>
      <c r="F4" s="39"/>
      <c r="G4" s="37" t="s">
        <v>52</v>
      </c>
      <c r="H4" s="37"/>
      <c r="I4" s="37"/>
    </row>
    <row r="5" s="33" customFormat="1" ht="36.75" customHeight="1" spans="1:9">
      <c r="A5" s="36" t="s">
        <v>48</v>
      </c>
      <c r="B5" s="36" t="s">
        <v>49</v>
      </c>
      <c r="C5" s="37"/>
      <c r="D5" s="37" t="s">
        <v>50</v>
      </c>
      <c r="E5" s="40" t="s">
        <v>64</v>
      </c>
      <c r="F5" s="40" t="s">
        <v>65</v>
      </c>
      <c r="G5" s="37" t="s">
        <v>50</v>
      </c>
      <c r="H5" s="37" t="s">
        <v>119</v>
      </c>
      <c r="I5" s="37" t="s">
        <v>120</v>
      </c>
    </row>
    <row r="6" customHeight="1" spans="1:9">
      <c r="A6" s="41">
        <v>2012901</v>
      </c>
      <c r="B6" s="41" t="s">
        <v>53</v>
      </c>
      <c r="C6" s="42">
        <f>D6+G6</f>
        <v>1181692.7</v>
      </c>
      <c r="D6" s="42">
        <f>E6+F6</f>
        <v>1181692.7</v>
      </c>
      <c r="E6" s="42">
        <v>964663.7</v>
      </c>
      <c r="F6" s="42">
        <v>217029</v>
      </c>
      <c r="G6" s="42">
        <f>H6+I6</f>
        <v>0</v>
      </c>
      <c r="H6" s="42">
        <v>0</v>
      </c>
      <c r="I6" s="42">
        <v>0</v>
      </c>
    </row>
    <row r="7" customHeight="1" spans="1:9">
      <c r="A7" s="41">
        <v>2012902</v>
      </c>
      <c r="B7" s="41" t="s">
        <v>54</v>
      </c>
      <c r="C7" s="42">
        <f>D7+G7</f>
        <v>390000</v>
      </c>
      <c r="D7" s="42">
        <f>E7+F7</f>
        <v>0</v>
      </c>
      <c r="E7" s="42">
        <v>0</v>
      </c>
      <c r="F7" s="42">
        <v>0</v>
      </c>
      <c r="G7" s="42">
        <f>H7+I7</f>
        <v>390000</v>
      </c>
      <c r="H7" s="42">
        <v>390000</v>
      </c>
      <c r="I7" s="42">
        <v>0</v>
      </c>
    </row>
    <row r="8" customHeight="1" spans="1:9">
      <c r="A8" s="41">
        <v>2012999</v>
      </c>
      <c r="B8" s="41" t="s">
        <v>55</v>
      </c>
      <c r="C8" s="42">
        <f>D8+G8</f>
        <v>610000</v>
      </c>
      <c r="D8" s="42">
        <f>E8+F8</f>
        <v>0</v>
      </c>
      <c r="E8" s="42">
        <v>0</v>
      </c>
      <c r="F8" s="42">
        <v>0</v>
      </c>
      <c r="G8" s="42">
        <f>H8+I8</f>
        <v>610000</v>
      </c>
      <c r="H8" s="42">
        <v>610000</v>
      </c>
      <c r="I8" s="42">
        <v>0</v>
      </c>
    </row>
    <row r="9" customHeight="1" spans="1:9">
      <c r="A9" s="41">
        <v>2080505</v>
      </c>
      <c r="B9" s="41" t="s">
        <v>56</v>
      </c>
      <c r="C9" s="42">
        <f>D9+G9</f>
        <v>141220.5</v>
      </c>
      <c r="D9" s="42">
        <f>E9+F9</f>
        <v>141220.5</v>
      </c>
      <c r="E9" s="42">
        <v>141220.5</v>
      </c>
      <c r="F9" s="42">
        <v>0</v>
      </c>
      <c r="G9" s="42">
        <f>H9+I9</f>
        <v>0</v>
      </c>
      <c r="H9" s="42">
        <v>0</v>
      </c>
      <c r="I9" s="42">
        <v>0</v>
      </c>
    </row>
    <row r="10" customHeight="1" spans="1:9">
      <c r="A10" s="41">
        <v>2101101</v>
      </c>
      <c r="B10" s="41" t="s">
        <v>57</v>
      </c>
      <c r="C10" s="42">
        <f>D10+G10</f>
        <v>75023.4</v>
      </c>
      <c r="D10" s="42">
        <f>E10+F10</f>
        <v>75023.4</v>
      </c>
      <c r="E10" s="42">
        <v>75023.4</v>
      </c>
      <c r="F10" s="42">
        <v>0</v>
      </c>
      <c r="G10" s="42">
        <f>H10+I10</f>
        <v>0</v>
      </c>
      <c r="H10" s="42">
        <v>0</v>
      </c>
      <c r="I10" s="42">
        <v>0</v>
      </c>
    </row>
    <row r="11" customHeight="1" spans="1:9">
      <c r="A11" s="41">
        <v>2101103</v>
      </c>
      <c r="B11" s="41" t="s">
        <v>58</v>
      </c>
      <c r="C11" s="42">
        <f>D11+G11</f>
        <v>99860.8</v>
      </c>
      <c r="D11" s="42">
        <f>E11+F11</f>
        <v>99860.8</v>
      </c>
      <c r="E11" s="42">
        <v>99860.8</v>
      </c>
      <c r="F11" s="42">
        <v>0</v>
      </c>
      <c r="G11" s="42">
        <f>H11+I11</f>
        <v>0</v>
      </c>
      <c r="H11" s="42">
        <v>0</v>
      </c>
      <c r="I11" s="42">
        <v>0</v>
      </c>
    </row>
    <row r="12" customHeight="1" spans="1:9">
      <c r="A12" s="41">
        <v>2210201</v>
      </c>
      <c r="B12" s="41" t="s">
        <v>59</v>
      </c>
      <c r="C12" s="42">
        <f>D12+G12</f>
        <v>119833</v>
      </c>
      <c r="D12" s="42">
        <f>E12+F12</f>
        <v>119833</v>
      </c>
      <c r="E12" s="42">
        <v>119833</v>
      </c>
      <c r="F12" s="42">
        <v>0</v>
      </c>
      <c r="G12" s="42">
        <f>H12+I12</f>
        <v>0</v>
      </c>
      <c r="H12" s="42">
        <v>0</v>
      </c>
      <c r="I12" s="42">
        <v>0</v>
      </c>
    </row>
    <row r="13" customHeight="1" spans="1:9">
      <c r="A13" s="40" t="s">
        <v>8</v>
      </c>
      <c r="B13" s="40"/>
      <c r="C13" s="42">
        <f t="shared" ref="C13:I13" si="0">SUM(C6:C12)</f>
        <v>2617630.4</v>
      </c>
      <c r="D13" s="42">
        <f t="shared" si="0"/>
        <v>1617630.4</v>
      </c>
      <c r="E13" s="42">
        <f t="shared" si="0"/>
        <v>1400601.4</v>
      </c>
      <c r="F13" s="42">
        <f t="shared" si="0"/>
        <v>217029</v>
      </c>
      <c r="G13" s="42">
        <f t="shared" si="0"/>
        <v>1000000</v>
      </c>
      <c r="H13" s="42">
        <f t="shared" si="0"/>
        <v>1000000</v>
      </c>
      <c r="I13" s="42">
        <f t="shared" si="0"/>
        <v>0</v>
      </c>
    </row>
    <row r="14" ht="32.25" customHeight="1" spans="1:9">
      <c r="A14" s="43"/>
      <c r="B14" s="43"/>
      <c r="C14" s="43"/>
      <c r="D14" s="43"/>
      <c r="E14" s="43"/>
      <c r="F14" s="43"/>
      <c r="G14" s="43"/>
      <c r="H14" s="43"/>
      <c r="I14" s="43"/>
    </row>
    <row r="15" ht="30.75" customHeight="1" spans="1:9">
      <c r="A15" s="44"/>
      <c r="B15" s="44"/>
      <c r="C15" s="44"/>
      <c r="D15" s="44"/>
      <c r="E15" s="44"/>
      <c r="F15" s="44"/>
      <c r="G15" s="44"/>
      <c r="H15" s="44"/>
      <c r="I15" s="44"/>
    </row>
    <row r="16" customHeight="1" spans="7:7">
      <c r="G16" t="s">
        <v>121</v>
      </c>
    </row>
  </sheetData>
  <mergeCells count="8">
    <mergeCell ref="A2:I2"/>
    <mergeCell ref="A4:B4"/>
    <mergeCell ref="D4:F4"/>
    <mergeCell ref="G4:I4"/>
    <mergeCell ref="A13:B13"/>
    <mergeCell ref="A14:I14"/>
    <mergeCell ref="A15:I15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2020-08-19T12:39:33Z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KSOReadingLayout">
    <vt:bool>true</vt:bool>
  </property>
</Properties>
</file>