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5255" windowHeight="8535" tabRatio="900" firstSheet="4" activeTab="8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“三公”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  <sheet name="项目支出绩效信息表" sheetId="9" r:id="rId9"/>
  </sheets>
  <definedNames>
    <definedName name="_xlnm.Print_Area" localSheetId="5">部门收支总表!$1:$33</definedName>
    <definedName name="_xlnm.Print_Titles" localSheetId="1">一般公共预算支出表!$4:$5</definedName>
    <definedName name="_xlnm.Print_Titles" localSheetId="7">部门支出总表!$4:$5</definedName>
  </definedNames>
  <calcPr calcId="144525" concurrentCalc="0"/>
</workbook>
</file>

<file path=xl/comments1.xml><?xml version="1.0" encoding="utf-8"?>
<comments xmlns="http://schemas.openxmlformats.org/spreadsheetml/2006/main">
  <authors>
    <author>report4</author>
  </authors>
  <commentList>
    <comment ref="A7" authorId="0">
      <text>
        <r>
          <rPr>
            <sz val="9"/>
            <color indexed="81"/>
            <rFont val="宋体"/>
            <charset val="134"/>
          </rPr>
          <t xml:space="preserve">04-低保工作</t>
        </r>
      </text>
    </comment>
    <comment ref="B9" authorId="0">
      <text>
        <r>
          <rPr>
            <sz val="9"/>
            <color indexed="81"/>
            <rFont val="宋体"/>
            <charset val="134"/>
          </rPr>
          <t xml:space="preserve">R201280.403-农村低保金</t>
        </r>
      </text>
    </comment>
    <comment ref="H9" authorId="0">
      <text>
        <r>
          <rPr>
            <sz val="9"/>
            <color indexed="81"/>
            <rFont val="宋体"/>
            <charset val="134"/>
          </rPr>
          <t xml:space="preserve">发放7100人城市低保金</t>
        </r>
      </text>
    </comment>
    <comment ref="I9" authorId="0">
      <text>
        <r>
          <rPr>
            <sz val="9"/>
            <color indexed="81"/>
            <rFont val="宋体"/>
            <charset val="134"/>
          </rPr>
          <t xml:space="preserve">保障城市低保对象基本生活</t>
        </r>
      </text>
    </comment>
    <comment ref="H10" authorId="0">
      <text>
        <r>
          <rPr>
            <sz val="9"/>
            <color indexed="81"/>
            <rFont val="宋体"/>
            <charset val="134"/>
          </rPr>
          <t xml:space="preserve">1147.5万元</t>
        </r>
      </text>
    </comment>
    <comment ref="I10" authorId="0">
      <text>
        <r>
          <rPr>
            <sz val="9"/>
            <color indexed="81"/>
            <rFont val="宋体"/>
            <charset val="134"/>
          </rPr>
          <t xml:space="preserve">保障城市低保对象基本生活</t>
        </r>
      </text>
    </comment>
    <comment ref="H11" authorId="0">
      <text>
        <r>
          <rPr>
            <sz val="9"/>
            <color indexed="81"/>
            <rFont val="宋体"/>
            <charset val="134"/>
          </rPr>
          <t xml:space="preserve">全部足额发放</t>
        </r>
      </text>
    </comment>
    <comment ref="I11" authorId="0">
      <text>
        <r>
          <rPr>
            <sz val="9"/>
            <color indexed="81"/>
            <rFont val="宋体"/>
            <charset val="134"/>
          </rPr>
          <t xml:space="preserve">保障城市低保对象基本生活</t>
        </r>
      </text>
    </comment>
    <comment ref="B12" authorId="0">
      <text>
        <r>
          <rPr>
            <sz val="9"/>
            <color indexed="81"/>
            <rFont val="宋体"/>
            <charset val="134"/>
          </rPr>
          <t xml:space="preserve">R201280.403-农村低保金</t>
        </r>
      </text>
    </comment>
    <comment ref="H12" authorId="0">
      <text>
        <r>
          <rPr>
            <sz val="9"/>
            <color indexed="81"/>
            <rFont val="宋体"/>
            <charset val="134"/>
          </rPr>
          <t xml:space="preserve">发放28000人农村低保金</t>
        </r>
      </text>
    </comment>
    <comment ref="I12" authorId="0">
      <text>
        <r>
          <rPr>
            <sz val="9"/>
            <color indexed="81"/>
            <rFont val="宋体"/>
            <charset val="134"/>
          </rPr>
          <t xml:space="preserve">保障农村低保对象基本生活</t>
        </r>
      </text>
    </comment>
    <comment ref="H13" authorId="0">
      <text>
        <r>
          <rPr>
            <sz val="9"/>
            <color indexed="81"/>
            <rFont val="宋体"/>
            <charset val="134"/>
          </rPr>
          <t xml:space="preserve">3750万元</t>
        </r>
      </text>
    </comment>
    <comment ref="I13" authorId="0">
      <text>
        <r>
          <rPr>
            <sz val="9"/>
            <color indexed="81"/>
            <rFont val="宋体"/>
            <charset val="134"/>
          </rPr>
          <t xml:space="preserve">保障农村低保对象基本生活</t>
        </r>
      </text>
    </comment>
    <comment ref="H14" authorId="0">
      <text>
        <r>
          <rPr>
            <sz val="9"/>
            <color indexed="81"/>
            <rFont val="宋体"/>
            <charset val="134"/>
          </rPr>
          <t xml:space="preserve">足额发放低保金</t>
        </r>
      </text>
    </comment>
    <comment ref="I14" authorId="0">
      <text>
        <r>
          <rPr>
            <sz val="9"/>
            <color indexed="81"/>
            <rFont val="宋体"/>
            <charset val="134"/>
          </rPr>
          <t xml:space="preserve">保障农村低保对象基本生活</t>
        </r>
      </text>
    </comment>
    <comment ref="B15" authorId="0">
      <text>
        <r>
          <rPr>
            <sz val="9"/>
            <color indexed="81"/>
            <rFont val="宋体"/>
            <charset val="134"/>
          </rPr>
          <t xml:space="preserve">R202713.403-城乡低保工作经费</t>
        </r>
      </text>
    </comment>
    <comment ref="H15" authorId="0">
      <text>
        <r>
          <rPr>
            <sz val="9"/>
            <color indexed="81"/>
            <rFont val="宋体"/>
            <charset val="134"/>
          </rPr>
          <t xml:space="preserve">开展低保工作</t>
        </r>
      </text>
    </comment>
    <comment ref="I15" authorId="0">
      <text>
        <r>
          <rPr>
            <sz val="9"/>
            <color indexed="81"/>
            <rFont val="宋体"/>
            <charset val="134"/>
          </rPr>
          <t xml:space="preserve">确保本市城乡低保各项工作顺利开展</t>
        </r>
      </text>
    </comment>
    <comment ref="H16" authorId="0">
      <text>
        <r>
          <rPr>
            <sz val="9"/>
            <color indexed="81"/>
            <rFont val="宋体"/>
            <charset val="134"/>
          </rPr>
          <t xml:space="preserve">顺利开展农村低保工作</t>
        </r>
      </text>
    </comment>
    <comment ref="I16" authorId="0">
      <text>
        <r>
          <rPr>
            <sz val="9"/>
            <color indexed="81"/>
            <rFont val="宋体"/>
            <charset val="134"/>
          </rPr>
          <t xml:space="preserve">确保本市城乡低保各项工作顺利开展</t>
        </r>
      </text>
    </comment>
    <comment ref="B18" authorId="0">
      <text>
        <r>
          <rPr>
            <sz val="9"/>
            <color indexed="81"/>
            <rFont val="宋体"/>
            <charset val="134"/>
          </rPr>
          <t xml:space="preserve">T201910.403-城乡医疗救助工作经费</t>
        </r>
      </text>
    </comment>
    <comment ref="H18" authorId="0">
      <text>
        <r>
          <rPr>
            <sz val="9"/>
            <color indexed="81"/>
            <rFont val="宋体"/>
            <charset val="134"/>
          </rPr>
          <t xml:space="preserve">着力做好全市医疗救助工作。</t>
        </r>
      </text>
    </comment>
    <comment ref="I18" authorId="0">
      <text>
        <r>
          <rPr>
            <sz val="9"/>
            <color indexed="81"/>
            <rFont val="宋体"/>
            <charset val="134"/>
          </rPr>
          <t xml:space="preserve">做好全市特困人员供养对象2400人、低保对象26560人、农村建档立卡贫困人口56000人、孤儿130人、困难患病群众5000人核查，及发放救助资金。</t>
        </r>
      </text>
    </comment>
    <comment ref="H19" authorId="0">
      <text>
        <r>
          <rPr>
            <sz val="9"/>
            <color indexed="81"/>
            <rFont val="宋体"/>
            <charset val="134"/>
          </rPr>
          <t xml:space="preserve">完成全年工作任务</t>
        </r>
      </text>
    </comment>
    <comment ref="I19" authorId="0">
      <text>
        <r>
          <rPr>
            <sz val="9"/>
            <color indexed="81"/>
            <rFont val="宋体"/>
            <charset val="134"/>
          </rPr>
          <t xml:space="preserve">完成全市特困人员供养对象2400人、低保对象26560人、农村建档立卡贫困人口56000人、孤儿130人、困难患病群众5000人</t>
        </r>
      </text>
    </comment>
    <comment ref="A20" authorId="0">
      <text>
        <r>
          <rPr>
            <sz val="9"/>
            <color indexed="81"/>
            <rFont val="宋体"/>
            <charset val="134"/>
          </rPr>
          <t xml:space="preserve">05-基层政权和区划地名管理</t>
        </r>
      </text>
    </comment>
    <comment ref="B22" authorId="0">
      <text>
        <r>
          <rPr>
            <sz val="9"/>
            <color indexed="81"/>
            <rFont val="宋体"/>
            <charset val="134"/>
          </rPr>
          <t xml:space="preserve">T202667.403-农垦改革工作经费</t>
        </r>
      </text>
    </comment>
    <comment ref="H22" authorId="0">
      <text>
        <r>
          <rPr>
            <sz val="9"/>
            <color indexed="81"/>
            <rFont val="宋体"/>
            <charset val="134"/>
          </rPr>
          <t xml:space="preserve">做好农垦改革后期工作。</t>
        </r>
      </text>
    </comment>
    <comment ref="I22" authorId="0">
      <text>
        <r>
          <rPr>
            <sz val="9"/>
            <color indexed="81"/>
            <rFont val="宋体"/>
            <charset val="134"/>
          </rPr>
          <t xml:space="preserve">全面落实农垦改革后期工作。</t>
        </r>
      </text>
    </comment>
    <comment ref="H23" authorId="0">
      <text>
        <r>
          <rPr>
            <sz val="9"/>
            <color indexed="81"/>
            <rFont val="宋体"/>
            <charset val="134"/>
          </rPr>
          <t xml:space="preserve">做好农垦改革后期工作。</t>
        </r>
      </text>
    </comment>
    <comment ref="I23" authorId="0">
      <text>
        <r>
          <rPr>
            <sz val="9"/>
            <color indexed="81"/>
            <rFont val="宋体"/>
            <charset val="134"/>
          </rPr>
          <t xml:space="preserve">全面落实农垦改革后期工作。</t>
        </r>
      </text>
    </comment>
    <comment ref="B25" authorId="0">
      <text>
        <r>
          <rPr>
            <sz val="9"/>
            <color indexed="81"/>
            <rFont val="宋体"/>
            <charset val="134"/>
          </rPr>
          <t xml:space="preserve">R200703.403-基层政权和社区建设</t>
        </r>
      </text>
    </comment>
    <comment ref="H25" authorId="0">
      <text>
        <r>
          <rPr>
            <sz val="9"/>
            <color indexed="81"/>
            <rFont val="宋体"/>
            <charset val="134"/>
          </rPr>
          <t xml:space="preserve">加强全市277个村委会，44个居委会的基层政权建设。</t>
        </r>
      </text>
    </comment>
    <comment ref="I25" authorId="0">
      <text>
        <r>
          <rPr>
            <sz val="9"/>
            <color indexed="81"/>
            <rFont val="宋体"/>
            <charset val="134"/>
          </rPr>
          <t xml:space="preserve">完成各项工作100%</t>
        </r>
      </text>
    </comment>
    <comment ref="H26" authorId="0">
      <text>
        <r>
          <rPr>
            <sz val="9"/>
            <color indexed="81"/>
            <rFont val="宋体"/>
            <charset val="134"/>
          </rPr>
          <t xml:space="preserve">基层政权建设</t>
        </r>
      </text>
    </comment>
    <comment ref="I26" authorId="0">
      <text>
        <r>
          <rPr>
            <sz val="9"/>
            <color indexed="81"/>
            <rFont val="宋体"/>
            <charset val="134"/>
          </rPr>
          <t xml:space="preserve">完成各项工作100%</t>
        </r>
      </text>
    </comment>
    <comment ref="H27" authorId="0">
      <text>
        <r>
          <rPr>
            <sz val="9"/>
            <color indexed="81"/>
            <rFont val="宋体"/>
            <charset val="134"/>
          </rPr>
          <t xml:space="preserve">完成基层政权建设工作</t>
        </r>
      </text>
    </comment>
    <comment ref="I27" authorId="0">
      <text>
        <r>
          <rPr>
            <sz val="9"/>
            <color indexed="81"/>
            <rFont val="宋体"/>
            <charset val="134"/>
          </rPr>
          <t xml:space="preserve">完成各项工作100%</t>
        </r>
      </text>
    </comment>
    <comment ref="B29" authorId="0">
      <text>
        <r>
          <rPr>
            <sz val="9"/>
            <color indexed="81"/>
            <rFont val="宋体"/>
            <charset val="134"/>
          </rPr>
          <t xml:space="preserve">R200170.403-行政区划和地名管理</t>
        </r>
      </text>
    </comment>
    <comment ref="H29" authorId="0">
      <text>
        <r>
          <rPr>
            <sz val="9"/>
            <color indexed="81"/>
            <rFont val="宋体"/>
            <charset val="134"/>
          </rPr>
          <t xml:space="preserve">完成城市路标路牌制作儋州市地图边界线年检工作</t>
        </r>
      </text>
    </comment>
    <comment ref="I29" authorId="0">
      <text>
        <r>
          <rPr>
            <sz val="9"/>
            <color indexed="81"/>
            <rFont val="宋体"/>
            <charset val="134"/>
          </rPr>
          <t xml:space="preserve">完成各项工作100%</t>
        </r>
      </text>
    </comment>
    <comment ref="H30" authorId="0">
      <text>
        <r>
          <rPr>
            <sz val="9"/>
            <color indexed="81"/>
            <rFont val="宋体"/>
            <charset val="134"/>
          </rPr>
          <t xml:space="preserve">区划地名建设</t>
        </r>
      </text>
    </comment>
    <comment ref="I30" authorId="0">
      <text>
        <r>
          <rPr>
            <sz val="9"/>
            <color indexed="81"/>
            <rFont val="宋体"/>
            <charset val="134"/>
          </rPr>
          <t xml:space="preserve">完成各项工作100%</t>
        </r>
      </text>
    </comment>
    <comment ref="H31" authorId="0">
      <text>
        <r>
          <rPr>
            <sz val="9"/>
            <color indexed="81"/>
            <rFont val="宋体"/>
            <charset val="134"/>
          </rPr>
          <t xml:space="preserve">建成使用率</t>
        </r>
      </text>
    </comment>
    <comment ref="I31" authorId="0">
      <text>
        <r>
          <rPr>
            <sz val="9"/>
            <color indexed="81"/>
            <rFont val="宋体"/>
            <charset val="134"/>
          </rPr>
          <t xml:space="preserve">完成各项工作100%</t>
        </r>
      </text>
    </comment>
    <comment ref="A32" authorId="0">
      <text>
        <r>
          <rPr>
            <sz val="9"/>
            <color indexed="81"/>
            <rFont val="宋体"/>
            <charset val="134"/>
          </rPr>
          <t xml:space="preserve">06-救灾救济工作</t>
        </r>
      </text>
    </comment>
    <comment ref="B34" authorId="0">
      <text>
        <r>
          <rPr>
            <sz val="9"/>
            <color indexed="81"/>
            <rFont val="宋体"/>
            <charset val="134"/>
          </rPr>
          <t xml:space="preserve">T202688.403-设备配置及救灾储备</t>
        </r>
      </text>
    </comment>
    <comment ref="H34" authorId="0">
      <text>
        <r>
          <rPr>
            <sz val="9"/>
            <color indexed="81"/>
            <rFont val="宋体"/>
            <charset val="134"/>
          </rPr>
          <t xml:space="preserve">为西部救灾储备中心购买办公设备，以便启动。</t>
        </r>
      </text>
    </comment>
    <comment ref="I34" authorId="0">
      <text>
        <r>
          <rPr>
            <sz val="9"/>
            <color indexed="81"/>
            <rFont val="宋体"/>
            <charset val="134"/>
          </rPr>
          <t xml:space="preserve">使西部救灾储备中心正常启动运营。</t>
        </r>
      </text>
    </comment>
    <comment ref="H35" authorId="0">
      <text>
        <r>
          <rPr>
            <sz val="9"/>
            <color indexed="81"/>
            <rFont val="宋体"/>
            <charset val="134"/>
          </rPr>
          <t xml:space="preserve">20万元</t>
        </r>
      </text>
    </comment>
    <comment ref="I35" authorId="0">
      <text>
        <r>
          <rPr>
            <sz val="9"/>
            <color indexed="81"/>
            <rFont val="宋体"/>
            <charset val="134"/>
          </rPr>
          <t xml:space="preserve">使西部救灾储备中心正常启动运营。</t>
        </r>
      </text>
    </comment>
    <comment ref="B36" authorId="0">
      <text>
        <r>
          <rPr>
            <sz val="9"/>
            <color indexed="81"/>
            <rFont val="宋体"/>
            <charset val="134"/>
          </rPr>
          <t xml:space="preserve">T202682.403-海南西部救灾储备中心</t>
        </r>
      </text>
    </comment>
    <comment ref="H36" authorId="0">
      <text>
        <r>
          <rPr>
            <sz val="9"/>
            <color indexed="81"/>
            <rFont val="宋体"/>
            <charset val="134"/>
          </rPr>
          <t xml:space="preserve">总建筑面积13453平方米，主要建设内容为库房、管理房、设备房及室外附属工程等</t>
        </r>
      </text>
    </comment>
    <comment ref="I36" authorId="0">
      <text>
        <r>
          <rPr>
            <sz val="9"/>
            <color indexed="81"/>
            <rFont val="宋体"/>
            <charset val="134"/>
          </rPr>
          <t xml:space="preserve">让西部地区实现火葬。</t>
        </r>
      </text>
    </comment>
    <comment ref="H37" authorId="0">
      <text>
        <r>
          <rPr>
            <sz val="9"/>
            <color indexed="81"/>
            <rFont val="宋体"/>
            <charset val="134"/>
          </rPr>
          <t xml:space="preserve">让西部地区实现火葬。</t>
        </r>
      </text>
    </comment>
    <comment ref="I37" authorId="0">
      <text>
        <r>
          <rPr>
            <sz val="9"/>
            <color indexed="81"/>
            <rFont val="宋体"/>
            <charset val="134"/>
          </rPr>
          <t xml:space="preserve">让西部地区实现火葬。</t>
        </r>
      </text>
    </comment>
    <comment ref="B39" authorId="0">
      <text>
        <r>
          <rPr>
            <sz val="9"/>
            <color indexed="81"/>
            <rFont val="宋体"/>
            <charset val="134"/>
          </rPr>
          <t xml:space="preserve">R200045.403-地方自然灾害生活救助</t>
        </r>
      </text>
    </comment>
    <comment ref="H39" authorId="0">
      <text>
        <r>
          <rPr>
            <sz val="9"/>
            <color indexed="81"/>
            <rFont val="宋体"/>
            <charset val="134"/>
          </rPr>
          <t xml:space="preserve">救助25000人次</t>
        </r>
      </text>
    </comment>
    <comment ref="I39" authorId="0">
      <text>
        <r>
          <rPr>
            <sz val="9"/>
            <color indexed="81"/>
            <rFont val="宋体"/>
            <charset val="134"/>
          </rPr>
          <t xml:space="preserve">改善灾民的基本生活</t>
        </r>
      </text>
    </comment>
    <comment ref="H40" authorId="0">
      <text>
        <r>
          <rPr>
            <sz val="9"/>
            <color indexed="81"/>
            <rFont val="宋体"/>
            <charset val="134"/>
          </rPr>
          <t xml:space="preserve">256.5万元</t>
        </r>
      </text>
    </comment>
    <comment ref="I40" authorId="0">
      <text>
        <r>
          <rPr>
            <sz val="9"/>
            <color indexed="81"/>
            <rFont val="宋体"/>
            <charset val="134"/>
          </rPr>
          <t xml:space="preserve">改善灾民的基本生活</t>
        </r>
      </text>
    </comment>
    <comment ref="H41" authorId="0">
      <text>
        <r>
          <rPr>
            <sz val="9"/>
            <color indexed="81"/>
            <rFont val="宋体"/>
            <charset val="134"/>
          </rPr>
          <t xml:space="preserve">100%</t>
        </r>
      </text>
    </comment>
    <comment ref="I41" authorId="0">
      <text>
        <r>
          <rPr>
            <sz val="9"/>
            <color indexed="81"/>
            <rFont val="宋体"/>
            <charset val="134"/>
          </rPr>
          <t xml:space="preserve">改善灾民的基本生活</t>
        </r>
      </text>
    </comment>
    <comment ref="B42" authorId="0">
      <text>
        <r>
          <rPr>
            <sz val="9"/>
            <color indexed="81"/>
            <rFont val="宋体"/>
            <charset val="134"/>
          </rPr>
          <t xml:space="preserve">R201054.403-救灾救济工作经费</t>
        </r>
      </text>
    </comment>
    <comment ref="H42" authorId="0">
      <text>
        <r>
          <rPr>
            <sz val="9"/>
            <color indexed="81"/>
            <rFont val="宋体"/>
            <charset val="134"/>
          </rPr>
          <t xml:space="preserve">发放救灾资金</t>
        </r>
      </text>
    </comment>
    <comment ref="I42" authorId="0">
      <text>
        <r>
          <rPr>
            <sz val="9"/>
            <color indexed="81"/>
            <rFont val="宋体"/>
            <charset val="134"/>
          </rPr>
          <t xml:space="preserve">保障灾民居基本生活</t>
        </r>
      </text>
    </comment>
    <comment ref="H43" authorId="0">
      <text>
        <r>
          <rPr>
            <sz val="9"/>
            <color indexed="81"/>
            <rFont val="宋体"/>
            <charset val="134"/>
          </rPr>
          <t xml:space="preserve">15万元</t>
        </r>
      </text>
    </comment>
    <comment ref="I43" authorId="0">
      <text>
        <r>
          <rPr>
            <sz val="9"/>
            <color indexed="81"/>
            <rFont val="宋体"/>
            <charset val="134"/>
          </rPr>
          <t xml:space="preserve">保障灾民居基本生活</t>
        </r>
      </text>
    </comment>
    <comment ref="A44" authorId="0">
      <text>
        <r>
          <rPr>
            <sz val="9"/>
            <color indexed="81"/>
            <rFont val="宋体"/>
            <charset val="134"/>
          </rPr>
          <t xml:space="preserve">08-其他民政管理事务</t>
        </r>
      </text>
    </comment>
    <comment ref="B46" authorId="0">
      <text>
        <r>
          <rPr>
            <sz val="9"/>
            <color indexed="81"/>
            <rFont val="宋体"/>
            <charset val="134"/>
          </rPr>
          <t xml:space="preserve">R200512.403-其他公用支出</t>
        </r>
      </text>
    </comment>
    <comment ref="H46" authorId="0">
      <text>
        <r>
          <rPr>
            <sz val="9"/>
            <color indexed="81"/>
            <rFont val="宋体"/>
            <charset val="134"/>
          </rPr>
          <t xml:space="preserve">确保完成各项民政工作任务。</t>
        </r>
      </text>
    </comment>
    <comment ref="I46" authorId="0">
      <text>
        <r>
          <rPr>
            <sz val="9"/>
            <color indexed="81"/>
            <rFont val="宋体"/>
            <charset val="134"/>
          </rPr>
          <t xml:space="preserve">确保完成各项民政工作任务。</t>
        </r>
      </text>
    </comment>
    <comment ref="H47" authorId="0">
      <text>
        <r>
          <rPr>
            <sz val="9"/>
            <color indexed="81"/>
            <rFont val="宋体"/>
            <charset val="134"/>
          </rPr>
          <t xml:space="preserve">顺利完成2018年工作</t>
        </r>
      </text>
    </comment>
    <comment ref="I47" authorId="0">
      <text>
        <r>
          <rPr>
            <sz val="9"/>
            <color indexed="81"/>
            <rFont val="宋体"/>
            <charset val="134"/>
          </rPr>
          <t xml:space="preserve">确保完成各项民政工作任务。</t>
        </r>
      </text>
    </comment>
    <comment ref="A48" authorId="0">
      <text>
        <r>
          <rPr>
            <sz val="9"/>
            <color indexed="81"/>
            <rFont val="宋体"/>
            <charset val="134"/>
          </rPr>
          <t xml:space="preserve">09-社会福利和社会事务管理</t>
        </r>
      </text>
    </comment>
    <comment ref="B50" authorId="0">
      <text>
        <r>
          <rPr>
            <sz val="9"/>
            <color indexed="81"/>
            <rFont val="宋体"/>
            <charset val="134"/>
          </rPr>
          <t xml:space="preserve">R201251.403-石马岭医院病人生活费</t>
        </r>
      </text>
    </comment>
    <comment ref="H50" authorId="0">
      <text>
        <r>
          <rPr>
            <sz val="9"/>
            <color indexed="81"/>
            <rFont val="宋体"/>
            <charset val="134"/>
          </rPr>
          <t xml:space="preserve">解决石马岭医院病人基本生活，保障病人基本权益。</t>
        </r>
      </text>
    </comment>
    <comment ref="I50" authorId="0">
      <text>
        <r>
          <rPr>
            <sz val="9"/>
            <color indexed="81"/>
            <rFont val="宋体"/>
            <charset val="134"/>
          </rPr>
          <t xml:space="preserve">解决石马岭医院病人基本生活，保障病人基本权益。</t>
        </r>
      </text>
    </comment>
    <comment ref="H51" authorId="0">
      <text>
        <r>
          <rPr>
            <sz val="9"/>
            <color indexed="81"/>
            <rFont val="宋体"/>
            <charset val="134"/>
          </rPr>
          <t xml:space="preserve">解决石马岭医院病人基本生活，保障病人基本权益。</t>
        </r>
      </text>
    </comment>
    <comment ref="I51" authorId="0">
      <text>
        <r>
          <rPr>
            <sz val="9"/>
            <color indexed="81"/>
            <rFont val="宋体"/>
            <charset val="134"/>
          </rPr>
          <t xml:space="preserve">解决石马岭医院病人基本生活，保障病人基本权益。</t>
        </r>
      </text>
    </comment>
    <comment ref="B52" authorId="0">
      <text>
        <r>
          <rPr>
            <sz val="9"/>
            <color indexed="81"/>
            <rFont val="宋体"/>
            <charset val="134"/>
          </rPr>
          <t xml:space="preserve">R202495.403-社会福利和社会事务科工作经费</t>
        </r>
      </text>
    </comment>
    <comment ref="H52" authorId="0">
      <text>
        <r>
          <rPr>
            <sz val="9"/>
            <color indexed="81"/>
            <rFont val="宋体"/>
            <charset val="134"/>
          </rPr>
          <t xml:space="preserve">负责弃婴、儿童收养审批、登记工作;孤儿基本生活费发放审批;负责指导救助站、殡葬所、 儿童福利院
、老年人福利中心、婚姻登记的管理工作。</t>
        </r>
      </text>
    </comment>
    <comment ref="I52" authorId="0">
      <text>
        <r>
          <rPr>
            <sz val="9"/>
            <color indexed="81"/>
            <rFont val="宋体"/>
            <charset val="134"/>
          </rPr>
          <t xml:space="preserve">完成各项相关工作。</t>
        </r>
      </text>
    </comment>
    <comment ref="H53" authorId="0">
      <text>
        <r>
          <rPr>
            <sz val="9"/>
            <color indexed="81"/>
            <rFont val="宋体"/>
            <charset val="134"/>
          </rPr>
          <t xml:space="preserve">21万元</t>
        </r>
      </text>
    </comment>
    <comment ref="I53" authorId="0">
      <text>
        <r>
          <rPr>
            <sz val="9"/>
            <color indexed="81"/>
            <rFont val="宋体"/>
            <charset val="134"/>
          </rPr>
          <t xml:space="preserve">21万元</t>
        </r>
      </text>
    </comment>
    <comment ref="B54" authorId="0">
      <text>
        <r>
          <rPr>
            <sz val="9"/>
            <color indexed="81"/>
            <rFont val="宋体"/>
            <charset val="134"/>
          </rPr>
          <t xml:space="preserve">R203091.403-残疾人两项补贴资金</t>
        </r>
      </text>
    </comment>
    <comment ref="H54" authorId="0">
      <text>
        <r>
          <rPr>
            <sz val="9"/>
            <color indexed="81"/>
            <rFont val="宋体"/>
            <charset val="134"/>
          </rPr>
          <t xml:space="preserve">帮助全市残疾人发放两项补贴。</t>
        </r>
      </text>
    </comment>
    <comment ref="I54" authorId="0">
      <text>
        <r>
          <rPr>
            <sz val="9"/>
            <color indexed="81"/>
            <rFont val="宋体"/>
            <charset val="134"/>
          </rPr>
          <t xml:space="preserve">帮助全市残疾人发放两项补贴。</t>
        </r>
      </text>
    </comment>
    <comment ref="H55" authorId="0">
      <text>
        <r>
          <rPr>
            <sz val="9"/>
            <color indexed="81"/>
            <rFont val="宋体"/>
            <charset val="134"/>
          </rPr>
          <t xml:space="preserve">做好全市残疾人两项补贴资金发放。</t>
        </r>
      </text>
    </comment>
    <comment ref="I55" authorId="0">
      <text>
        <r>
          <rPr>
            <sz val="9"/>
            <color indexed="81"/>
            <rFont val="宋体"/>
            <charset val="134"/>
          </rPr>
          <t xml:space="preserve">做好全市残疾人两项补贴资金发放。</t>
        </r>
      </text>
    </comment>
    <comment ref="B57" authorId="0">
      <text>
        <r>
          <rPr>
            <sz val="9"/>
            <color indexed="81"/>
            <rFont val="宋体"/>
            <charset val="134"/>
          </rPr>
          <t xml:space="preserve">T201887.403-儋州市孤儿分散供养生活费</t>
        </r>
      </text>
    </comment>
    <comment ref="H57" authorId="0">
      <text>
        <r>
          <rPr>
            <sz val="9"/>
            <color indexed="81"/>
            <rFont val="宋体"/>
            <charset val="134"/>
          </rPr>
          <t xml:space="preserve">做好孤儿保障工作</t>
        </r>
      </text>
    </comment>
    <comment ref="I57" authorId="0">
      <text>
        <r>
          <rPr>
            <sz val="9"/>
            <color indexed="81"/>
            <rFont val="宋体"/>
            <charset val="134"/>
          </rPr>
          <t xml:space="preserve">做好住院孤儿生活保障</t>
        </r>
      </text>
    </comment>
    <comment ref="H58" authorId="0">
      <text>
        <r>
          <rPr>
            <sz val="9"/>
            <color indexed="81"/>
            <rFont val="宋体"/>
            <charset val="134"/>
          </rPr>
          <t xml:space="preserve">提高保障工作质量</t>
        </r>
      </text>
    </comment>
    <comment ref="I58" authorId="0">
      <text>
        <r>
          <rPr>
            <sz val="9"/>
            <color indexed="81"/>
            <rFont val="宋体"/>
            <charset val="134"/>
          </rPr>
          <t xml:space="preserve">做好住院孤儿生活保障</t>
        </r>
      </text>
    </comment>
    <comment ref="H59" authorId="0">
      <text>
        <r>
          <rPr>
            <sz val="9"/>
            <color indexed="81"/>
            <rFont val="宋体"/>
            <charset val="134"/>
          </rPr>
          <t xml:space="preserve">做好保障工作</t>
        </r>
      </text>
    </comment>
    <comment ref="I59" authorId="0">
      <text>
        <r>
          <rPr>
            <sz val="9"/>
            <color indexed="81"/>
            <rFont val="宋体"/>
            <charset val="134"/>
          </rPr>
          <t xml:space="preserve">做好住院孤儿生活保障</t>
        </r>
      </text>
    </comment>
    <comment ref="B61" authorId="0">
      <text>
        <r>
          <rPr>
            <sz val="9"/>
            <color indexed="81"/>
            <rFont val="宋体"/>
            <charset val="134"/>
          </rPr>
          <t xml:space="preserve">T203134.403-惠民殡葬补贴资金</t>
        </r>
      </text>
    </comment>
    <comment ref="H61" authorId="0">
      <text>
        <r>
          <rPr>
            <sz val="9"/>
            <color indexed="81"/>
            <rFont val="宋体"/>
            <charset val="134"/>
          </rPr>
          <t xml:space="preserve">做好我市的婚姻登记工作，保护婚姻当事人的合法权益</t>
        </r>
      </text>
    </comment>
    <comment ref="I61" authorId="0">
      <text>
        <r>
          <rPr>
            <sz val="9"/>
            <color indexed="81"/>
            <rFont val="宋体"/>
            <charset val="134"/>
          </rPr>
          <t xml:space="preserve">做好我市的婚姻登记工作，保护婚姻当事人的合法权益</t>
        </r>
      </text>
    </comment>
    <comment ref="H62" authorId="0">
      <text>
        <r>
          <rPr>
            <sz val="9"/>
            <color indexed="81"/>
            <rFont val="宋体"/>
            <charset val="134"/>
          </rPr>
          <t xml:space="preserve">23.46万元</t>
        </r>
      </text>
    </comment>
    <comment ref="I62" authorId="0">
      <text>
        <r>
          <rPr>
            <sz val="9"/>
            <color indexed="81"/>
            <rFont val="宋体"/>
            <charset val="134"/>
          </rPr>
          <t xml:space="preserve">做好我市的婚姻登记工作，保护婚姻当事人的合法权益</t>
        </r>
      </text>
    </comment>
    <comment ref="B64" authorId="0">
      <text>
        <r>
          <rPr>
            <sz val="9"/>
            <color indexed="81"/>
            <rFont val="宋体"/>
            <charset val="134"/>
          </rPr>
          <t xml:space="preserve">T202739.403-流浪乞讨人员救助补助资金</t>
        </r>
      </text>
    </comment>
    <comment ref="H64" authorId="0">
      <text>
        <r>
          <rPr>
            <sz val="9"/>
            <color indexed="81"/>
            <rFont val="宋体"/>
            <charset val="134"/>
          </rPr>
          <t xml:space="preserve">解决城市生活无着的流浪乞讨人员的基本生活问题。</t>
        </r>
      </text>
    </comment>
    <comment ref="I64" authorId="0">
      <text>
        <r>
          <rPr>
            <sz val="9"/>
            <color indexed="81"/>
            <rFont val="宋体"/>
            <charset val="134"/>
          </rPr>
          <t xml:space="preserve">维护社会稳定，保障城市生活无着的流浪乞讨人员权益。</t>
        </r>
      </text>
    </comment>
    <comment ref="H65" authorId="0">
      <text>
        <r>
          <rPr>
            <sz val="9"/>
            <color indexed="81"/>
            <rFont val="宋体"/>
            <charset val="134"/>
          </rPr>
          <t xml:space="preserve">解决城市生活无着的流浪乞讨人员的基本生活问题。</t>
        </r>
      </text>
    </comment>
    <comment ref="I65" authorId="0">
      <text>
        <r>
          <rPr>
            <sz val="9"/>
            <color indexed="81"/>
            <rFont val="宋体"/>
            <charset val="134"/>
          </rPr>
          <t xml:space="preserve">维护社会稳定，保障城市生活无着的流浪乞讨人员权益。</t>
        </r>
      </text>
    </comment>
    <comment ref="B66" authorId="0">
      <text>
        <r>
          <rPr>
            <sz val="9"/>
            <color indexed="81"/>
            <rFont val="宋体"/>
            <charset val="134"/>
          </rPr>
          <t xml:space="preserve">T202739.403-流浪乞讨人员救助补助资金</t>
        </r>
      </text>
    </comment>
    <comment ref="H66" authorId="0">
      <text>
        <r>
          <rPr>
            <sz val="9"/>
            <color indexed="81"/>
            <rFont val="宋体"/>
            <charset val="134"/>
          </rPr>
          <t xml:space="preserve">救助市内流浪乞讨人员。</t>
        </r>
      </text>
    </comment>
    <comment ref="I66" authorId="0">
      <text>
        <r>
          <rPr>
            <sz val="9"/>
            <color indexed="81"/>
            <rFont val="宋体"/>
            <charset val="134"/>
          </rPr>
          <t xml:space="preserve">救助市内流浪乞讨人员。</t>
        </r>
      </text>
    </comment>
    <comment ref="H67" authorId="0">
      <text>
        <r>
          <rPr>
            <sz val="9"/>
            <color indexed="81"/>
            <rFont val="宋体"/>
            <charset val="134"/>
          </rPr>
          <t xml:space="preserve">救助市内流浪乞讨人员。</t>
        </r>
      </text>
    </comment>
    <comment ref="I67" authorId="0">
      <text>
        <r>
          <rPr>
            <sz val="9"/>
            <color indexed="81"/>
            <rFont val="宋体"/>
            <charset val="134"/>
          </rPr>
          <t xml:space="preserve">救助市内流浪乞讨人员。</t>
        </r>
      </text>
    </comment>
    <comment ref="B69" authorId="0">
      <text>
        <r>
          <rPr>
            <sz val="9"/>
            <color indexed="81"/>
            <rFont val="宋体"/>
            <charset val="134"/>
          </rPr>
          <t xml:space="preserve">R200755.403-老年人长寿补助金</t>
        </r>
      </text>
    </comment>
    <comment ref="H69" authorId="0">
      <text>
        <r>
          <rPr>
            <sz val="9"/>
            <color indexed="81"/>
            <rFont val="宋体"/>
            <charset val="134"/>
          </rPr>
          <t xml:space="preserve">解决老年人长寿补助金</t>
        </r>
      </text>
    </comment>
    <comment ref="I69" authorId="0">
      <text>
        <r>
          <rPr>
            <sz val="9"/>
            <color indexed="81"/>
            <rFont val="宋体"/>
            <charset val="134"/>
          </rPr>
          <t xml:space="preserve">保障老年人权益</t>
        </r>
      </text>
    </comment>
    <comment ref="H70" authorId="0">
      <text>
        <r>
          <rPr>
            <sz val="9"/>
            <color indexed="81"/>
            <rFont val="宋体"/>
            <charset val="134"/>
          </rPr>
          <t xml:space="preserve">提高老年人生活质量</t>
        </r>
      </text>
    </comment>
    <comment ref="I70" authorId="0">
      <text>
        <r>
          <rPr>
            <sz val="9"/>
            <color indexed="81"/>
            <rFont val="宋体"/>
            <charset val="134"/>
          </rPr>
          <t xml:space="preserve">保障老年人权益</t>
        </r>
      </text>
    </comment>
    <comment ref="H71" authorId="0">
      <text>
        <r>
          <rPr>
            <sz val="9"/>
            <color indexed="81"/>
            <rFont val="宋体"/>
            <charset val="134"/>
          </rPr>
          <t xml:space="preserve">按时发放补助金</t>
        </r>
      </text>
    </comment>
    <comment ref="I71" authorId="0">
      <text>
        <r>
          <rPr>
            <sz val="9"/>
            <color indexed="81"/>
            <rFont val="宋体"/>
            <charset val="134"/>
          </rPr>
          <t xml:space="preserve">保障老年人权益</t>
        </r>
      </text>
    </comment>
    <comment ref="B72" authorId="0">
      <text>
        <r>
          <rPr>
            <sz val="9"/>
            <color indexed="81"/>
            <rFont val="宋体"/>
            <charset val="134"/>
          </rPr>
          <t xml:space="preserve">R201161.403-儋州市老年人服务中心经费</t>
        </r>
      </text>
    </comment>
    <comment ref="H72" authorId="0">
      <text>
        <r>
          <rPr>
            <sz val="9"/>
            <color indexed="81"/>
            <rFont val="宋体"/>
            <charset val="134"/>
          </rPr>
          <t xml:space="preserve">我市老龄化发展形势严峻，养老服务事业发展滞后，基础设施缺少，护理人员的服务水平、护理技能低下
，结构单一，无法满足我市日益增长的养老服务需求。</t>
        </r>
      </text>
    </comment>
    <comment ref="I72" authorId="0">
      <text>
        <r>
          <rPr>
            <sz val="9"/>
            <color indexed="81"/>
            <rFont val="宋体"/>
            <charset val="134"/>
          </rPr>
          <t xml:space="preserve">有效管理儋州市老年人服务中心，促进养老事业健康发展。</t>
        </r>
      </text>
    </comment>
    <comment ref="H73" authorId="0">
      <text>
        <r>
          <rPr>
            <sz val="9"/>
            <color indexed="81"/>
            <rFont val="宋体"/>
            <charset val="134"/>
          </rPr>
          <t xml:space="preserve">有效管理儋州市老年人服务中心，促进养老事业健康发展。</t>
        </r>
      </text>
    </comment>
    <comment ref="I73" authorId="0">
      <text>
        <r>
          <rPr>
            <sz val="9"/>
            <color indexed="81"/>
            <rFont val="宋体"/>
            <charset val="134"/>
          </rPr>
          <t xml:space="preserve">开展多种形式的养老服务，推动我市基本养老服务体系建设。</t>
        </r>
      </text>
    </comment>
    <comment ref="A74" authorId="0">
      <text>
        <r>
          <rPr>
            <sz val="9"/>
            <color indexed="81"/>
            <rFont val="宋体"/>
            <charset val="134"/>
          </rPr>
          <t xml:space="preserve">10-社会组织管理</t>
        </r>
      </text>
    </comment>
    <comment ref="B76" authorId="0">
      <text>
        <r>
          <rPr>
            <sz val="9"/>
            <color indexed="81"/>
            <rFont val="宋体"/>
            <charset val="134"/>
          </rPr>
          <t xml:space="preserve">R200174.403-民间组织管理工作经费</t>
        </r>
      </text>
    </comment>
    <comment ref="H76" authorId="0">
      <text>
        <r>
          <rPr>
            <sz val="9"/>
            <color indexed="81"/>
            <rFont val="宋体"/>
            <charset val="134"/>
          </rPr>
          <t xml:space="preserve">做好全市社会组织登记工作</t>
        </r>
      </text>
    </comment>
    <comment ref="I76" authorId="0">
      <text>
        <r>
          <rPr>
            <sz val="9"/>
            <color indexed="81"/>
            <rFont val="宋体"/>
            <charset val="134"/>
          </rPr>
          <t xml:space="preserve">全面完成</t>
        </r>
      </text>
    </comment>
    <comment ref="H77" authorId="0">
      <text>
        <r>
          <rPr>
            <sz val="9"/>
            <color indexed="81"/>
            <rFont val="宋体"/>
            <charset val="134"/>
          </rPr>
          <t xml:space="preserve">依法登记，规范管理，促进社会组织健康有序地发展，为稳定儋州经济社会的发展做贡献。</t>
        </r>
      </text>
    </comment>
    <comment ref="I77" authorId="0">
      <text>
        <r>
          <rPr>
            <sz val="9"/>
            <color indexed="81"/>
            <rFont val="宋体"/>
            <charset val="134"/>
          </rPr>
          <t xml:space="preserve">依法登记，规范管理，促进社会组织健康有序地发展，为稳定儋州经济社会的发展做贡献。</t>
        </r>
      </text>
    </comment>
    <comment ref="B78" authorId="0">
      <text>
        <r>
          <rPr>
            <sz val="9"/>
            <color indexed="81"/>
            <rFont val="宋体"/>
            <charset val="134"/>
          </rPr>
          <t xml:space="preserve">T201898.403-社会工作经费</t>
        </r>
      </text>
    </comment>
    <comment ref="H78" authorId="0">
      <text>
        <r>
          <rPr>
            <sz val="9"/>
            <color indexed="81"/>
            <rFont val="宋体"/>
            <charset val="134"/>
          </rPr>
          <t xml:space="preserve">做好社会工作，确保工作正常运行。</t>
        </r>
      </text>
    </comment>
    <comment ref="I78" authorId="0">
      <text>
        <r>
          <rPr>
            <sz val="9"/>
            <color indexed="81"/>
            <rFont val="宋体"/>
            <charset val="134"/>
          </rPr>
          <t xml:space="preserve">为政府做好社区服务工作。</t>
        </r>
      </text>
    </comment>
    <comment ref="H79" authorId="0">
      <text>
        <r>
          <rPr>
            <sz val="9"/>
            <color indexed="81"/>
            <rFont val="宋体"/>
            <charset val="134"/>
          </rPr>
          <t xml:space="preserve">做好社会工作，确保工作正常运行。</t>
        </r>
      </text>
    </comment>
    <comment ref="I79" authorId="0">
      <text>
        <r>
          <rPr>
            <sz val="9"/>
            <color indexed="81"/>
            <rFont val="宋体"/>
            <charset val="134"/>
          </rPr>
          <t xml:space="preserve">做好试点工作。</t>
        </r>
      </text>
    </comment>
    <comment ref="A80" authorId="0">
      <text>
        <r>
          <rPr>
            <sz val="9"/>
            <color indexed="81"/>
            <rFont val="宋体"/>
            <charset val="134"/>
          </rPr>
          <t xml:space="preserve">11-优抚安置</t>
        </r>
      </text>
    </comment>
    <comment ref="B82" authorId="0">
      <text>
        <r>
          <rPr>
            <sz val="9"/>
            <color indexed="81"/>
            <rFont val="宋体"/>
            <charset val="134"/>
          </rPr>
          <t xml:space="preserve">R200642.403-复员退伍军人生活补助</t>
        </r>
      </text>
    </comment>
    <comment ref="H82" authorId="0">
      <text>
        <r>
          <rPr>
            <sz val="9"/>
            <color indexed="81"/>
            <rFont val="宋体"/>
            <charset val="134"/>
          </rPr>
          <t xml:space="preserve">发放退伍军人生活补助</t>
        </r>
      </text>
    </comment>
    <comment ref="I82" authorId="0">
      <text>
        <r>
          <rPr>
            <sz val="9"/>
            <color indexed="81"/>
            <rFont val="宋体"/>
            <charset val="134"/>
          </rPr>
          <t xml:space="preserve">保障退伍军人权益</t>
        </r>
      </text>
    </comment>
    <comment ref="H83" authorId="0">
      <text>
        <r>
          <rPr>
            <sz val="9"/>
            <color indexed="81"/>
            <rFont val="宋体"/>
            <charset val="134"/>
          </rPr>
          <t xml:space="preserve">提高退伍军人生活质量</t>
        </r>
      </text>
    </comment>
    <comment ref="I83" authorId="0">
      <text>
        <r>
          <rPr>
            <sz val="9"/>
            <color indexed="81"/>
            <rFont val="宋体"/>
            <charset val="134"/>
          </rPr>
          <t xml:space="preserve">保障退伍军人权益</t>
        </r>
      </text>
    </comment>
    <comment ref="H84" authorId="0">
      <text>
        <r>
          <rPr>
            <sz val="9"/>
            <color indexed="81"/>
            <rFont val="宋体"/>
            <charset val="134"/>
          </rPr>
          <t xml:space="preserve">按月足额发放</t>
        </r>
      </text>
    </comment>
    <comment ref="I84" authorId="0">
      <text>
        <r>
          <rPr>
            <sz val="9"/>
            <color indexed="81"/>
            <rFont val="宋体"/>
            <charset val="134"/>
          </rPr>
          <t xml:space="preserve">保障退伍军人权益</t>
        </r>
      </text>
    </comment>
    <comment ref="B85" authorId="0">
      <text>
        <r>
          <rPr>
            <sz val="9"/>
            <color indexed="81"/>
            <rFont val="宋体"/>
            <charset val="134"/>
          </rPr>
          <t xml:space="preserve">T203148.403-优抚对象价格临时补贴</t>
        </r>
      </text>
    </comment>
    <comment ref="H85" authorId="0">
      <text>
        <r>
          <rPr>
            <sz val="9"/>
            <color indexed="81"/>
            <rFont val="宋体"/>
            <charset val="134"/>
          </rPr>
          <t xml:space="preserve">为缓解物价上涨对低收入群体生活的影响，确保困难群众基本生活水平不因物价上涨而降低</t>
        </r>
      </text>
    </comment>
    <comment ref="I85" authorId="0">
      <text>
        <r>
          <rPr>
            <sz val="9"/>
            <color indexed="81"/>
            <rFont val="宋体"/>
            <charset val="134"/>
          </rPr>
          <t xml:space="preserve">为缓解物价上涨对低收入群体生活的影响，确保困难群众基本生活水平不因物价上涨而降低</t>
        </r>
      </text>
    </comment>
    <comment ref="H86" authorId="0">
      <text>
        <r>
          <rPr>
            <sz val="9"/>
            <color indexed="81"/>
            <rFont val="宋体"/>
            <charset val="134"/>
          </rPr>
          <t xml:space="preserve">为缓解物价上涨对低收入群体生活的影响，确保困难群众基本生活水平不因物价上涨而降低</t>
        </r>
      </text>
    </comment>
    <comment ref="I86" authorId="0">
      <text>
        <r>
          <rPr>
            <sz val="9"/>
            <color indexed="81"/>
            <rFont val="宋体"/>
            <charset val="134"/>
          </rPr>
          <t xml:space="preserve">为缓解物价上涨对低收入群体生活的影响，确保困难群众基本生活水平不因物价上涨而降低</t>
        </r>
      </text>
    </comment>
    <comment ref="B88" authorId="0">
      <text>
        <r>
          <rPr>
            <sz val="9"/>
            <color indexed="81"/>
            <rFont val="宋体"/>
            <charset val="134"/>
          </rPr>
          <t xml:space="preserve">R200690.403-优抚事业单位</t>
        </r>
      </text>
    </comment>
    <comment ref="H88" authorId="0">
      <text>
        <r>
          <rPr>
            <sz val="9"/>
            <color indexed="81"/>
            <rFont val="宋体"/>
            <charset val="134"/>
          </rPr>
          <t xml:space="preserve">对全市烈士陵园进行修缮以及发放管理人员工资</t>
        </r>
      </text>
    </comment>
    <comment ref="I88" authorId="0">
      <text>
        <r>
          <rPr>
            <sz val="9"/>
            <color indexed="81"/>
            <rFont val="宋体"/>
            <charset val="134"/>
          </rPr>
          <t xml:space="preserve">完成工作任务</t>
        </r>
      </text>
    </comment>
    <comment ref="H89" authorId="0">
      <text>
        <r>
          <rPr>
            <sz val="9"/>
            <color indexed="81"/>
            <rFont val="宋体"/>
            <charset val="134"/>
          </rPr>
          <t xml:space="preserve">对全市烈士陵园进行修缮以及发放管理人员工资</t>
        </r>
      </text>
    </comment>
    <comment ref="I89" authorId="0">
      <text>
        <r>
          <rPr>
            <sz val="9"/>
            <color indexed="81"/>
            <rFont val="宋体"/>
            <charset val="134"/>
          </rPr>
          <t xml:space="preserve">完成工作任务</t>
        </r>
      </text>
    </comment>
    <comment ref="B91" authorId="0">
      <text>
        <r>
          <rPr>
            <sz val="9"/>
            <color indexed="81"/>
            <rFont val="宋体"/>
            <charset val="134"/>
          </rPr>
          <t xml:space="preserve">R201427.403-义务兵家属优待金</t>
        </r>
      </text>
    </comment>
    <comment ref="H91" authorId="0">
      <text>
        <r>
          <rPr>
            <sz val="9"/>
            <color indexed="81"/>
            <rFont val="宋体"/>
            <charset val="134"/>
          </rPr>
          <t xml:space="preserve">发放当年退伍军人经济补助</t>
        </r>
      </text>
    </comment>
    <comment ref="I91" authorId="0">
      <text>
        <r>
          <rPr>
            <sz val="9"/>
            <color indexed="81"/>
            <rFont val="宋体"/>
            <charset val="134"/>
          </rPr>
          <t xml:space="preserve">保障当年退伍军人的经济补助</t>
        </r>
      </text>
    </comment>
    <comment ref="H92" authorId="0">
      <text>
        <r>
          <rPr>
            <sz val="9"/>
            <color indexed="81"/>
            <rFont val="宋体"/>
            <charset val="134"/>
          </rPr>
          <t xml:space="preserve">妥善安置退伍军人</t>
        </r>
      </text>
    </comment>
    <comment ref="I92" authorId="0">
      <text>
        <r>
          <rPr>
            <sz val="9"/>
            <color indexed="81"/>
            <rFont val="宋体"/>
            <charset val="134"/>
          </rPr>
          <t xml:space="preserve">保障当年退伍军人的经济补助</t>
        </r>
      </text>
    </comment>
    <comment ref="H93" authorId="0">
      <text>
        <r>
          <rPr>
            <sz val="9"/>
            <color indexed="81"/>
            <rFont val="宋体"/>
            <charset val="134"/>
          </rPr>
          <t xml:space="preserve">补助资金要于当年度的8月1日前发放到自主就业退役士兵</t>
        </r>
      </text>
    </comment>
    <comment ref="I93" authorId="0">
      <text>
        <r>
          <rPr>
            <sz val="9"/>
            <color indexed="81"/>
            <rFont val="宋体"/>
            <charset val="134"/>
          </rPr>
          <t xml:space="preserve">保障当年退伍军人的经济补助</t>
        </r>
      </text>
    </comment>
    <comment ref="B94" authorId="0">
      <text>
        <r>
          <rPr>
            <sz val="9"/>
            <color indexed="81"/>
            <rFont val="宋体"/>
            <charset val="134"/>
          </rPr>
          <t xml:space="preserve">R201427.403-义务兵家属优待金</t>
        </r>
      </text>
    </comment>
    <comment ref="H94" authorId="0">
      <text>
        <r>
          <rPr>
            <sz val="9"/>
            <color indexed="81"/>
            <rFont val="宋体"/>
            <charset val="134"/>
          </rPr>
          <t xml:space="preserve">每年为服役的城乡义务兵家属发放优待金</t>
        </r>
      </text>
    </comment>
    <comment ref="I94" authorId="0">
      <text>
        <r>
          <rPr>
            <sz val="9"/>
            <color indexed="81"/>
            <rFont val="宋体"/>
            <charset val="134"/>
          </rPr>
          <t xml:space="preserve">保障义务兵的权益</t>
        </r>
      </text>
    </comment>
    <comment ref="H95" authorId="0">
      <text>
        <r>
          <rPr>
            <sz val="9"/>
            <color indexed="81"/>
            <rFont val="宋体"/>
            <charset val="134"/>
          </rPr>
          <t xml:space="preserve">抚恤优待现役军人</t>
        </r>
      </text>
    </comment>
    <comment ref="I95" authorId="0">
      <text>
        <r>
          <rPr>
            <sz val="9"/>
            <color indexed="81"/>
            <rFont val="宋体"/>
            <charset val="134"/>
          </rPr>
          <t xml:space="preserve">保障义务兵的权益</t>
        </r>
      </text>
    </comment>
    <comment ref="H96" authorId="0">
      <text>
        <r>
          <rPr>
            <sz val="9"/>
            <color indexed="81"/>
            <rFont val="宋体"/>
            <charset val="134"/>
          </rPr>
          <t xml:space="preserve">足额发放优待金</t>
        </r>
      </text>
    </comment>
    <comment ref="I96" authorId="0">
      <text>
        <r>
          <rPr>
            <sz val="9"/>
            <color indexed="81"/>
            <rFont val="宋体"/>
            <charset val="134"/>
          </rPr>
          <t xml:space="preserve">保障义务兵的权益</t>
        </r>
      </text>
    </comment>
    <comment ref="B98" authorId="0">
      <text>
        <r>
          <rPr>
            <sz val="9"/>
            <color indexed="81"/>
            <rFont val="宋体"/>
            <charset val="134"/>
          </rPr>
          <t xml:space="preserve">T202687.403-春节、八一对驻军和对来儋野外驻训部队慰问经费</t>
        </r>
      </text>
    </comment>
    <comment ref="H98" authorId="0">
      <text>
        <r>
          <rPr>
            <sz val="9"/>
            <color indexed="81"/>
            <rFont val="宋体"/>
            <charset val="134"/>
          </rPr>
          <t xml:space="preserve">在春节、“八一”期间为烈军属、复员军人、残疾军人、参战人员等优抚对象进行走访慰问赠送慰问金和物品。</t>
        </r>
      </text>
    </comment>
    <comment ref="I98" authorId="0">
      <text>
        <r>
          <rPr>
            <sz val="9"/>
            <color indexed="81"/>
            <rFont val="宋体"/>
            <charset val="134"/>
          </rPr>
          <t xml:space="preserve">促进军民鱼水情，巩固“双拥模范城”成果。</t>
        </r>
      </text>
    </comment>
    <comment ref="H99" authorId="0">
      <text>
        <r>
          <rPr>
            <sz val="9"/>
            <color indexed="81"/>
            <rFont val="宋体"/>
            <charset val="134"/>
          </rPr>
          <t xml:space="preserve">促进军民鱼水情，巩固“双拥模范城”成果。</t>
        </r>
      </text>
    </comment>
    <comment ref="I99" authorId="0">
      <text>
        <r>
          <rPr>
            <sz val="9"/>
            <color indexed="81"/>
            <rFont val="宋体"/>
            <charset val="134"/>
          </rPr>
          <t xml:space="preserve">促进军民鱼水情，巩固“双拥模范城”成果。</t>
        </r>
      </text>
    </comment>
  </commentList>
</comments>
</file>

<file path=xl/sharedStrings.xml><?xml version="1.0" encoding="utf-8"?>
<sst xmlns="http://schemas.openxmlformats.org/spreadsheetml/2006/main" count="293">
  <si>
    <t>附表1</t>
  </si>
  <si>
    <t>财政拨款收支总表</t>
  </si>
  <si>
    <t>部门：儋州市民政局</t>
  </si>
  <si>
    <t>单位：元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</si>
  <si>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</si>
  <si>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</si>
  <si>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</si>
  <si>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</si>
  <si>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</si>
  <si>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</si>
  <si>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</si>
  <si>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一、一般公共预算拨款</t>
  </si>
  <si>
    <t xml:space="preserve">  一、一般公共服务支出(201)</t>
  </si>
  <si>
    <t>二、政府性基金预算拨款</t>
  </si>
  <si>
    <t xml:space="preserve">  二、外交支出(202)</t>
  </si>
  <si>
    <t xml:space="preserve">  三、国防支出(203)</t>
  </si>
  <si>
    <t xml:space="preserve">  四、公共安全支出(204)</t>
  </si>
  <si>
    <t xml:space="preserve">  五、教育支出(205)</t>
  </si>
  <si>
    <t xml:space="preserve">  六、科学技术支出(206)</t>
  </si>
  <si>
    <t xml:space="preserve">  七、文化体育与传媒支出(207)</t>
  </si>
  <si>
    <t xml:space="preserve">  八、社会保障和就业支出(208)</t>
  </si>
  <si>
    <t xml:space="preserve">  九、社会保险基金支出(209)</t>
  </si>
  <si>
    <t xml:space="preserve">  十、医疗卫生与计划生育支出(210)</t>
  </si>
  <si>
    <t xml:space="preserve">  十一、节能环保支出(211)</t>
  </si>
  <si>
    <t xml:space="preserve">  十二、城乡社区支出(212)</t>
  </si>
  <si>
    <t xml:space="preserve">  十三、农林水支出(213)</t>
  </si>
  <si>
    <t xml:space="preserve">  十四、交通运输支出(214)</t>
  </si>
  <si>
    <t xml:space="preserve">  十五、资源勘探信息等支出(215)</t>
  </si>
  <si>
    <t xml:space="preserve">  十六、商业服务业等支出(216)</t>
  </si>
  <si>
    <t xml:space="preserve">  十七、金融支出(217)</t>
  </si>
  <si>
    <t xml:space="preserve">  十八、援助其他地区支出(219)</t>
  </si>
  <si>
    <t xml:space="preserve">  十九、国土海洋气象等支出(220)</t>
  </si>
  <si>
    <t xml:space="preserve">  二十、住房保障支出(221)</t>
  </si>
  <si>
    <t xml:space="preserve">  二十一、粮油物资储备支出(222)</t>
  </si>
  <si>
    <t xml:space="preserve">  二十二、预备费(227)</t>
  </si>
  <si>
    <t xml:space="preserve">  二十三、其它支出(229)</t>
  </si>
  <si>
    <t xml:space="preserve">  二十四、转移性支出(230)</t>
  </si>
  <si>
    <t xml:space="preserve">  二十五、债务还本支出(231)</t>
  </si>
  <si>
    <t xml:space="preserve">  二十六、债务付息支出(232)</t>
  </si>
  <si>
    <t xml:space="preserve">  二十七、债务发行费用支出(233)</t>
  </si>
  <si>
    <t>收入总计</t>
  </si>
  <si>
    <t>支出总计</t>
  </si>
  <si>
    <t>附表2</t>
  </si>
  <si>
    <t>一般公共预算支出表</t>
  </si>
  <si>
    <t>支出功能分类科目</t>
  </si>
  <si>
    <t>2018年预算数</t>
  </si>
  <si>
    <t>科目编码</t>
  </si>
  <si>
    <t>科目名称</t>
  </si>
  <si>
    <t>小计</t>
  </si>
  <si>
    <t>基本支出</t>
  </si>
  <si>
    <t>项目支出</t>
  </si>
  <si>
    <t>行政运行</t>
  </si>
  <si>
    <t>一般行政管理事务</t>
  </si>
  <si>
    <t>机关服务</t>
  </si>
  <si>
    <t>拥军优属</t>
  </si>
  <si>
    <t>老龄事务</t>
  </si>
  <si>
    <t>民间组织管理</t>
  </si>
  <si>
    <t>行政区划和地名管理</t>
  </si>
  <si>
    <t>基层政权和社区建设</t>
  </si>
  <si>
    <t>其他民政管理事务支出</t>
  </si>
  <si>
    <t>归口管理的行政单位离退休</t>
  </si>
  <si>
    <t>机关事业单位基本养老保险缴费支出</t>
  </si>
  <si>
    <t>伤残抚恤</t>
  </si>
  <si>
    <t>在乡复员、退伍军人生活补助</t>
  </si>
  <si>
    <t>优抚事业单位支出</t>
  </si>
  <si>
    <t>义务兵优待</t>
  </si>
  <si>
    <t>农村籍退役士兵老年生活补助</t>
  </si>
  <si>
    <t>其他优抚支出</t>
  </si>
  <si>
    <t>退役士兵安置</t>
  </si>
  <si>
    <t>其他退役安置支出</t>
  </si>
  <si>
    <t xml:space="preserve">儿童福利 </t>
  </si>
  <si>
    <t>老年福利</t>
  </si>
  <si>
    <t>殡葬</t>
  </si>
  <si>
    <t>社会福利事业单位</t>
  </si>
  <si>
    <t>其他社会福利支出</t>
  </si>
  <si>
    <t>残疾人生活和护理补贴</t>
  </si>
  <si>
    <t>地方自然灾害生活补助</t>
  </si>
  <si>
    <t>城市最低生活保障金支出</t>
  </si>
  <si>
    <t>农村最低生活保障金支出</t>
  </si>
  <si>
    <t>流浪乞讨人员救助支出</t>
  </si>
  <si>
    <t>农村特困人员救助供养支出</t>
  </si>
  <si>
    <t xml:space="preserve">其他农村生活救助 </t>
  </si>
  <si>
    <t>行政单位医疗</t>
  </si>
  <si>
    <t>事业单位医疗</t>
  </si>
  <si>
    <t xml:space="preserve">公务员医疗补助 </t>
  </si>
  <si>
    <t xml:space="preserve">城乡医疗救助 </t>
  </si>
  <si>
    <t>优抚对象医疗补助</t>
  </si>
  <si>
    <t>住房公积金</t>
  </si>
  <si>
    <t>附表3</t>
  </si>
  <si>
    <t>一般公共预算基本支出表</t>
  </si>
  <si>
    <t>支出经济分类科目</t>
  </si>
  <si>
    <t>2018年基本支出</t>
  </si>
  <si>
    <t>人员经费</t>
  </si>
  <si>
    <t>公用经费</t>
  </si>
  <si>
    <t>备注：格式内填列内容为填表样式</t>
  </si>
  <si>
    <t>附表4</t>
  </si>
  <si>
    <t>一般公共预算“三公”经费支出表</t>
  </si>
  <si>
    <t>单位：万元</t>
  </si>
  <si>
    <t>2017年预算数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</si>
  <si>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</si>
  <si>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</si>
  <si>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</si>
  <si>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</si>
  <si>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</si>
  <si>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附表5</t>
  </si>
  <si>
    <t>政府性基金预算支出表</t>
  </si>
  <si>
    <t>附表6</t>
  </si>
  <si>
    <t>部门收支总表</t>
  </si>
  <si>
    <t>收     入</t>
  </si>
  <si>
    <t xml:space="preserve"> 支     出</t>
  </si>
  <si>
    <t>项    目</t>
  </si>
  <si>
    <t>本年预算</t>
  </si>
  <si>
    <t>一、一般公共预算收入</t>
  </si>
  <si>
    <t>二、政府性基金收入</t>
  </si>
  <si>
    <t>三、其他财政资金收入</t>
  </si>
  <si>
    <t>四、收回存量资金收入</t>
  </si>
  <si>
    <t>五、事业收入</t>
  </si>
  <si>
    <t>六、事业单位经营收入</t>
  </si>
  <si>
    <t>七、其他收入</t>
  </si>
  <si>
    <t>本 年 收 入 合 计</t>
  </si>
  <si>
    <t xml:space="preserve">  本 年 支 出 合 计</t>
  </si>
  <si>
    <t>附件7</t>
  </si>
  <si>
    <t>部门收入总表</t>
  </si>
  <si>
    <t>预算部门</t>
  </si>
  <si>
    <t>总计</t>
  </si>
  <si>
    <t>用事业基金弥补收支差额</t>
  </si>
  <si>
    <t>上年结余结转</t>
  </si>
  <si>
    <t>本年收入合计</t>
  </si>
  <si>
    <t>一般公共预算收入</t>
  </si>
  <si>
    <t>政府性基金收入</t>
  </si>
  <si>
    <t>其他财政资金收入</t>
  </si>
  <si>
    <t>收回存量资金收入</t>
  </si>
  <si>
    <t>事业收入</t>
  </si>
  <si>
    <t>事业单位经营收入</t>
  </si>
  <si>
    <t>其他收入</t>
  </si>
  <si>
    <t>儋州市民政局</t>
  </si>
  <si>
    <t>附表8</t>
  </si>
  <si>
    <t>部门支出总表</t>
  </si>
  <si>
    <t>本级</t>
  </si>
  <si>
    <t>下级</t>
  </si>
  <si>
    <t>备注：1、格式内填列内容为填表样式。2、人员经费为基本工资等、社会保障缴费、对个人和家庭的补助；公用经费为其他公用支出。</t>
  </si>
  <si>
    <t>附表9</t>
  </si>
  <si>
    <t xml:space="preserve">  </t>
  </si>
  <si>
    <t xml:space="preserve">   项目支出绩效信息表</t>
  </si>
  <si>
    <t xml:space="preserve"> </t>
  </si>
  <si>
    <t>预算部门职责</t>
  </si>
  <si>
    <t>项目名称</t>
  </si>
  <si>
    <t>预算单位</t>
  </si>
  <si>
    <t>指标类型</t>
  </si>
  <si>
    <t>绩效指标</t>
  </si>
  <si>
    <t>绩效目标</t>
  </si>
  <si>
    <t xml:space="preserve"> 403-儋州市民政局</t>
  </si>
  <si>
    <t xml:space="preserve">   04-低保工作</t>
  </si>
  <si>
    <t xml:space="preserve">       01-生活救助</t>
  </si>
  <si>
    <t xml:space="preserve"> R201279.403-城市低保金</t>
  </si>
  <si>
    <t xml:space="preserve"> 403001-儋州市民政局本级</t>
  </si>
  <si>
    <t>产出指标</t>
  </si>
  <si>
    <t xml:space="preserve"> 发放7100人城市低保金</t>
  </si>
  <si>
    <t xml:space="preserve"> 保障城市低保对象基本生活</t>
  </si>
  <si>
    <t>成效指标</t>
  </si>
  <si>
    <t xml:space="preserve"> 1147.5万元</t>
  </si>
  <si>
    <t>效率指标</t>
  </si>
  <si>
    <t xml:space="preserve"> 全部足额发放</t>
  </si>
  <si>
    <t xml:space="preserve"> R201280.403-农村低保金</t>
  </si>
  <si>
    <t xml:space="preserve"> 发放28000人农村低保金</t>
  </si>
  <si>
    <t xml:space="preserve"> 保障农村低保对象基本生活</t>
  </si>
  <si>
    <t xml:space="preserve"> 3750万元</t>
  </si>
  <si>
    <t xml:space="preserve"> 足额发放低保金</t>
  </si>
  <si>
    <t xml:space="preserve"> R202713.403-城乡低保工作经费</t>
  </si>
  <si>
    <t xml:space="preserve"> 开展低保工作</t>
  </si>
  <si>
    <t xml:space="preserve"> 确保本市城乡低保各项工作顺利开展</t>
  </si>
  <si>
    <t xml:space="preserve"> 顺利开展农村低保工作</t>
  </si>
  <si>
    <t xml:space="preserve">       02-医疗救助</t>
  </si>
  <si>
    <t xml:space="preserve"> T201910.403-城乡医疗救助工作经费</t>
  </si>
  <si>
    <t xml:space="preserve"> 着力做好全市医疗救助工作。</t>
  </si>
  <si>
    <t xml:space="preserve"> 做好全市特困人员供养对象2400人、低保对象26560人、农村建档立卡贫困人口56000人、孤儿130人、困难患病群众5000人核查，及发放救助资金。</t>
  </si>
  <si>
    <t xml:space="preserve"> 完成全年工作任务</t>
  </si>
  <si>
    <t xml:space="preserve"> 完成全市特困人员供养对象2400人、低保对象26560人、农村建档立卡贫困人口56000人、孤儿130人、困难患病群众5000人</t>
  </si>
  <si>
    <t xml:space="preserve">   05-基层政权和区划地名管理</t>
  </si>
  <si>
    <t xml:space="preserve">       01-服务管理</t>
  </si>
  <si>
    <t xml:space="preserve"> T202667.403-农垦改革工作经费</t>
  </si>
  <si>
    <t xml:space="preserve"> 做好农垦改革后期工作。</t>
  </si>
  <si>
    <t xml:space="preserve"> 全面落实农垦改革后期工作。</t>
  </si>
  <si>
    <t xml:space="preserve">       02-干部建设</t>
  </si>
  <si>
    <t xml:space="preserve"> R200703.403-基层政权和社区建设</t>
  </si>
  <si>
    <t xml:space="preserve"> 加强全市277个村委会，44个居委会的基层政权建设。</t>
  </si>
  <si>
    <t xml:space="preserve"> 完成各项工作100%</t>
  </si>
  <si>
    <t xml:space="preserve"> 基层政权建设</t>
  </si>
  <si>
    <t xml:space="preserve"> 完成基层政权建设工作</t>
  </si>
  <si>
    <t xml:space="preserve">       06-设施建设</t>
  </si>
  <si>
    <t xml:space="preserve"> R200170.403-行政区划和地名管理</t>
  </si>
  <si>
    <t xml:space="preserve"> 完成城市路标路牌制作儋州市地图边界线年检工作</t>
  </si>
  <si>
    <t xml:space="preserve"> 区划地名建设</t>
  </si>
  <si>
    <t xml:space="preserve"> 建成使用率</t>
  </si>
  <si>
    <t xml:space="preserve">   06-救灾救济工作</t>
  </si>
  <si>
    <t xml:space="preserve">       02-救灾储备</t>
  </si>
  <si>
    <t xml:space="preserve"> R203064.403-救灾物资储备中心启动经费</t>
  </si>
  <si>
    <t xml:space="preserve"> 为西部救灾储备中心购买办公设备，以便启动。</t>
  </si>
  <si>
    <t xml:space="preserve"> 使西部救灾储备中心正常启动运营。</t>
  </si>
  <si>
    <t xml:space="preserve"> 20万元</t>
  </si>
  <si>
    <t xml:space="preserve"> T202682.403-海南西部救灾储备中心</t>
  </si>
  <si>
    <t xml:space="preserve"> 总建筑面积13453平方米，主要建设内容为库房、管理房、设备房及室外附属工程等</t>
  </si>
  <si>
    <t xml:space="preserve"> 让西部地区实现火葬。</t>
  </si>
  <si>
    <t xml:space="preserve">       03-灾后救助</t>
  </si>
  <si>
    <t xml:space="preserve"> R200045.403-地方自然灾害生活救助</t>
  </si>
  <si>
    <t xml:space="preserve"> 救助25000人次</t>
  </si>
  <si>
    <t xml:space="preserve"> 改善灾民的基本生活</t>
  </si>
  <si>
    <t xml:space="preserve"> 256.5万元</t>
  </si>
  <si>
    <t xml:space="preserve"> 100%</t>
  </si>
  <si>
    <t xml:space="preserve"> R201054.403-救灾救济工作经费</t>
  </si>
  <si>
    <t xml:space="preserve"> 发放救灾资金</t>
  </si>
  <si>
    <t xml:space="preserve"> 保障灾民居基本生活</t>
  </si>
  <si>
    <t xml:space="preserve"> 15万元</t>
  </si>
  <si>
    <t xml:space="preserve">   08-其他民政管理事务</t>
  </si>
  <si>
    <t xml:space="preserve">       02-综合管理</t>
  </si>
  <si>
    <t xml:space="preserve"> R200512.403-其他公用支出</t>
  </si>
  <si>
    <t xml:space="preserve"> 确保完成各项民政工作任务。</t>
  </si>
  <si>
    <t xml:space="preserve"> 顺利完成2018年工作</t>
  </si>
  <si>
    <t xml:space="preserve">   09-社会福利和社会事务管理</t>
  </si>
  <si>
    <t xml:space="preserve">       01-慈善服务</t>
  </si>
  <si>
    <t xml:space="preserve"> R201251.403-石马岭医院病人生活费</t>
  </si>
  <si>
    <t xml:space="preserve"> 解决石马岭医院病人基本生活，保障病人基本权益。</t>
  </si>
  <si>
    <t xml:space="preserve"> R202495.403-社会福利和社会事务科工作经费</t>
  </si>
  <si>
    <t xml:space="preserve"> 负责弃婴、儿童收养审批、登记工作;孤儿基本生活费发放审批;负责指导救助站、殡葬所、 儿童福利院
、老年人福利中心、婚姻登记的管理工作。</t>
  </si>
  <si>
    <t xml:space="preserve"> 完成各项相关工作。</t>
  </si>
  <si>
    <t xml:space="preserve"> 21万元</t>
  </si>
  <si>
    <t xml:space="preserve"> R203091.403-残疾人两项补贴资金</t>
  </si>
  <si>
    <t xml:space="preserve"> 帮助全市残疾人发放两项补贴。</t>
  </si>
  <si>
    <t xml:space="preserve"> 做好全市残疾人两项补贴资金发放。</t>
  </si>
  <si>
    <t xml:space="preserve">       02-孤儿保障</t>
  </si>
  <si>
    <t xml:space="preserve"> R201159.403-儋州市儿童福利院经费</t>
  </si>
  <si>
    <t xml:space="preserve"> 做好孤儿保障工作</t>
  </si>
  <si>
    <t xml:space="preserve"> 做好住院孤儿生活保障</t>
  </si>
  <si>
    <t xml:space="preserve"> 提高保障工作质量</t>
  </si>
  <si>
    <t xml:space="preserve"> 做好保障工作</t>
  </si>
  <si>
    <t xml:space="preserve">       03-婚姻殡葬事务管理</t>
  </si>
  <si>
    <t xml:space="preserve"> R200204.403-婚姻登记工作经费</t>
  </si>
  <si>
    <t xml:space="preserve"> 做好我市的婚姻登记工作，保护婚姻当事人的合法权益</t>
  </si>
  <si>
    <t xml:space="preserve"> 23.46万元</t>
  </si>
  <si>
    <t xml:space="preserve">       05-流浪乞讨救助服务管理</t>
  </si>
  <si>
    <t xml:space="preserve"> R201212.403-儋州市救助管理站工作经费</t>
  </si>
  <si>
    <t xml:space="preserve"> 解决城市生活无着的流浪乞讨人员的基本生活问题。</t>
  </si>
  <si>
    <t xml:space="preserve"> 维护社会稳定，保障城市生活无着的流浪乞讨人员权益。</t>
  </si>
  <si>
    <t xml:space="preserve"> T202739.403-流浪乞讨人员救助补助资金</t>
  </si>
  <si>
    <t xml:space="preserve"> 救助市内流浪乞讨人员。</t>
  </si>
  <si>
    <t xml:space="preserve">       07-养老服务</t>
  </si>
  <si>
    <t xml:space="preserve"> R200755.403-老年人长寿补助金</t>
  </si>
  <si>
    <t xml:space="preserve"> 解决老年人长寿补助金</t>
  </si>
  <si>
    <t xml:space="preserve"> 保障老年人权益</t>
  </si>
  <si>
    <t xml:space="preserve"> 提高老年人生活质量</t>
  </si>
  <si>
    <t xml:space="preserve"> 按时发放补助金</t>
  </si>
  <si>
    <t xml:space="preserve"> R201161.403-儋州市老年人服务中心经费</t>
  </si>
  <si>
    <t xml:space="preserve"> 我市老龄化发展形势严峻，养老服务事业发展滞后，基础设施缺少，护理人员的服务水平、护理技能低下
，结构单一，无法满足我市日益增长的养老服务需求。</t>
  </si>
  <si>
    <t xml:space="preserve"> 有效管理儋州市老年人服务中心，促进养老事业健康发展。</t>
  </si>
  <si>
    <t xml:space="preserve"> 开展多种形式的养老服务，推动我市基本养老服务体系建设。</t>
  </si>
  <si>
    <t xml:space="preserve">   10-社会组织管理</t>
  </si>
  <si>
    <t xml:space="preserve">       02-组织工作</t>
  </si>
  <si>
    <t xml:space="preserve"> R200174.403-民间组织管理工作经费</t>
  </si>
  <si>
    <t xml:space="preserve"> 做好全市社会组织登记工作</t>
  </si>
  <si>
    <t xml:space="preserve"> 全面完成</t>
  </si>
  <si>
    <t xml:space="preserve"> 依法登记，规范管理，促进社会组织健康有序地发展，为稳定儋州经济社会的发展做贡献。</t>
  </si>
  <si>
    <t xml:space="preserve"> T201898.403-社会工作经费</t>
  </si>
  <si>
    <t xml:space="preserve"> 做好社会工作，确保工作正常运行。</t>
  </si>
  <si>
    <t xml:space="preserve"> 为政府做好社区服务工作。</t>
  </si>
  <si>
    <t xml:space="preserve"> 做好试点工作。</t>
  </si>
  <si>
    <t xml:space="preserve">   11-优抚安置</t>
  </si>
  <si>
    <t xml:space="preserve">       01-抚恤补助</t>
  </si>
  <si>
    <t xml:space="preserve"> R200642.403-复员退伍军人生活补助</t>
  </si>
  <si>
    <t xml:space="preserve"> 发放退伍军人生活补助</t>
  </si>
  <si>
    <t xml:space="preserve"> 保障退伍军人权益</t>
  </si>
  <si>
    <t xml:space="preserve"> 提高退伍军人生活质量</t>
  </si>
  <si>
    <t xml:space="preserve"> 按月足额发放</t>
  </si>
  <si>
    <t xml:space="preserve"> T203148.403-优抚对象价格临时补贴</t>
  </si>
  <si>
    <t xml:space="preserve"> 为缓解物价上涨对低收入群体生活的影响，确保困难群众基本生活水平不因物价上涨而降低</t>
  </si>
  <si>
    <t xml:space="preserve">       03-烈士纪念设施建设</t>
  </si>
  <si>
    <t xml:space="preserve"> R200690.403-优抚事业单位</t>
  </si>
  <si>
    <t xml:space="preserve"> 对全市烈士陵园进行修缮以及发放管理人员工资</t>
  </si>
  <si>
    <t xml:space="preserve"> 完成工作任务</t>
  </si>
  <si>
    <t xml:space="preserve">       04-退役安置</t>
  </si>
  <si>
    <t xml:space="preserve"> T200254.403-当年退伍军人经济补助</t>
  </si>
  <si>
    <t xml:space="preserve"> 发放当年退伍军人经济补助</t>
  </si>
  <si>
    <t xml:space="preserve"> 保障当年退伍军人的经济补助</t>
  </si>
  <si>
    <t xml:space="preserve"> 妥善安置退伍军人</t>
  </si>
  <si>
    <t xml:space="preserve"> 补助资金要于当年度的8月1日前发放到自主就业退役士兵</t>
  </si>
  <si>
    <t xml:space="preserve"> R201427.403-义务兵家属优待金</t>
  </si>
  <si>
    <t xml:space="preserve"> 每年为服役的城乡义务兵家属发放优待金</t>
  </si>
  <si>
    <t xml:space="preserve"> 保障义务兵的权益</t>
  </si>
  <si>
    <t xml:space="preserve"> 抚恤优待现役军人</t>
  </si>
  <si>
    <t xml:space="preserve"> 足额发放优待金</t>
  </si>
  <si>
    <t xml:space="preserve">       05-拥军慰问</t>
  </si>
  <si>
    <t xml:space="preserve"> R200357.403-春节、八一对烈军属、残疾军人、参战人员等优抚对象慰问</t>
  </si>
  <si>
    <t xml:space="preserve"> 在春节、“八一”期间为烈军属、复员军人、残疾军人、参战人员等优抚对象进行走访慰问赠送慰问金和物品。</t>
  </si>
  <si>
    <t xml:space="preserve"> 促进军民鱼水情，巩固“双拥模范城”成果。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</si>
</sst>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</numFmts>
  <fonts count="27">
    <font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2"/>
      <color indexed="10"/>
      <name val="宋体"/>
      <charset val="134"/>
    </font>
    <font>
      <sz val="12"/>
      <color indexed="8"/>
      <name val="宋体"/>
      <charset val="134"/>
    </font>
    <font>
      <b/>
      <sz val="11"/>
      <color indexed="8"/>
      <name val="宋体"/>
      <charset val="134"/>
    </font>
    <font>
      <b/>
      <sz val="12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11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9" borderId="16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6" fillId="0" borderId="14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20" fillId="26" borderId="20" applyNumberFormat="0" applyAlignment="0" applyProtection="0">
      <alignment vertical="center"/>
    </xf>
    <xf numFmtId="0" fontId="17" fillId="26" borderId="17" applyNumberFormat="0" applyAlignment="0" applyProtection="0">
      <alignment vertical="center"/>
    </xf>
    <xf numFmtId="0" fontId="16" fillId="17" borderId="18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75">
    <xf numFmtId="0" fontId="0" fillId="0" borderId="0" xfId="0">
      <alignment vertical="center"/>
    </xf>
    <xf numFmtId="0" fontId="0" fillId="0" borderId="0" xfId="0" applyFont="1" applyAlignment="1">
      <alignment wrapText="1"/>
    </xf>
    <xf numFmtId="0" fontId="0" fillId="0" borderId="0" xfId="0" applyAlignment="1"/>
    <xf numFmtId="49" fontId="0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 wrapText="1" shrinkToFit="1"/>
    </xf>
    <xf numFmtId="49" fontId="0" fillId="2" borderId="0" xfId="0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 wrapText="1" shrinkToFit="1"/>
    </xf>
    <xf numFmtId="49" fontId="2" fillId="2" borderId="0" xfId="0" applyNumberFormat="1" applyFont="1" applyFill="1" applyBorder="1" applyAlignment="1">
      <alignment horizontal="right" vertical="center" wrapText="1" shrinkToFit="1"/>
    </xf>
    <xf numFmtId="49" fontId="2" fillId="2" borderId="0" xfId="0" applyNumberFormat="1" applyFont="1" applyFill="1" applyBorder="1" applyAlignment="1">
      <alignment horizontal="left" vertical="center"/>
    </xf>
    <xf numFmtId="49" fontId="3" fillId="2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left" vertical="center" wrapText="1" shrinkToFit="1"/>
    </xf>
    <xf numFmtId="0" fontId="0" fillId="0" borderId="1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right" vertical="top"/>
    </xf>
    <xf numFmtId="49" fontId="0" fillId="0" borderId="1" xfId="0" applyNumberFormat="1" applyFont="1" applyFill="1" applyBorder="1" applyAlignment="1">
      <alignment horizontal="left" vertical="top" wrapText="1" shrinkToFi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0" fillId="0" borderId="2" xfId="0" applyFont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/>
    </xf>
    <xf numFmtId="49" fontId="0" fillId="2" borderId="3" xfId="0" applyNumberFormat="1" applyFont="1" applyFill="1" applyBorder="1" applyAlignment="1">
      <alignment horizontal="center" vertical="center"/>
    </xf>
    <xf numFmtId="49" fontId="0" fillId="2" borderId="4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>
      <alignment vertical="center"/>
    </xf>
    <xf numFmtId="0" fontId="0" fillId="0" borderId="2" xfId="0" applyFill="1" applyBorder="1">
      <alignment vertical="center"/>
    </xf>
    <xf numFmtId="0" fontId="0" fillId="0" borderId="5" xfId="0" applyNumberForma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49" fontId="0" fillId="2" borderId="6" xfId="0" applyNumberFormat="1" applyFont="1" applyFill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Font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1" xfId="0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left" vertical="center"/>
    </xf>
    <xf numFmtId="49" fontId="0" fillId="2" borderId="2" xfId="0" applyNumberFormat="1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vertical="center" wrapText="1"/>
    </xf>
    <xf numFmtId="0" fontId="0" fillId="0" borderId="6" xfId="0" applyBorder="1">
      <alignment vertical="center"/>
    </xf>
    <xf numFmtId="0" fontId="0" fillId="0" borderId="8" xfId="0" applyBorder="1" applyAlignment="1">
      <alignment horizontal="left" vertical="center"/>
    </xf>
    <xf numFmtId="0" fontId="0" fillId="0" borderId="12" xfId="0" applyBorder="1">
      <alignment vertical="center"/>
    </xf>
    <xf numFmtId="0" fontId="0" fillId="0" borderId="6" xfId="0" applyNumberFormat="1" applyFill="1" applyBorder="1" applyAlignment="1">
      <alignment vertical="center" wrapText="1"/>
    </xf>
    <xf numFmtId="0" fontId="0" fillId="0" borderId="2" xfId="0" applyNumberFormat="1" applyFill="1" applyBorder="1" applyAlignment="1">
      <alignment vertical="center" wrapText="1"/>
    </xf>
    <xf numFmtId="0" fontId="0" fillId="0" borderId="13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49" fontId="0" fillId="2" borderId="2" xfId="49" applyNumberFormat="1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8"/>
  <sheetViews>
    <sheetView workbookViewId="0">
      <selection activeCell="K13" sqref="K13"/>
    </sheetView>
  </sheetViews>
  <sheetFormatPr defaultColWidth="9" defaultRowHeight="24.95" customHeight="1" outlineLevelCol="5"/>
  <cols>
    <col min="1" max="1" width="28.125" customWidth="1"/>
    <col min="2" max="2" width="19.375" customWidth="1"/>
    <col min="3" max="3" width="32.75" customWidth="1"/>
    <col min="4" max="4" width="13.875" customWidth="1"/>
    <col min="5" max="5" width="15.125" customWidth="1"/>
    <col min="6" max="6" width="17.75" customWidth="1"/>
  </cols>
  <sheetData>
    <row r="1" ht="24.75" customHeight="1" spans="1:1">
      <c r="A1" t="s">
        <v>0</v>
      </c>
    </row>
    <row r="2" ht="39" customHeight="1" spans="1:6">
      <c r="A2" s="21" t="s">
        <v>1</v>
      </c>
      <c r="B2" s="21"/>
      <c r="C2" s="21"/>
      <c r="D2" s="21"/>
      <c r="E2" s="21"/>
      <c r="F2" s="21"/>
    </row>
    <row r="3" ht="26.25" customHeight="1" spans="1:6">
      <c r="A3" s="22" t="s">
        <v>2</v>
      </c>
      <c r="B3" s="21"/>
      <c r="C3" s="21"/>
      <c r="D3" s="21"/>
      <c r="E3" s="21"/>
      <c r="F3" s="12" t="s">
        <v>3</v>
      </c>
    </row>
    <row r="4" customHeight="1" spans="1:6">
      <c r="A4" s="27" t="s">
        <v>4</v>
      </c>
      <c r="B4" s="27"/>
      <c r="C4" s="27" t="s">
        <v>5</v>
      </c>
      <c r="D4" s="27"/>
      <c r="E4" s="27"/>
      <c r="F4" s="27"/>
    </row>
    <row r="5" customHeight="1" spans="1:6">
      <c r="A5" s="27" t="s">
        <v>6</v>
      </c>
      <c r="B5" s="27" t="s">
        <v>7</v>
      </c>
      <c r="C5" s="27" t="s">
        <v>6</v>
      </c>
      <c r="D5" s="27" t="s">
        <v>8</v>
      </c>
      <c r="E5" s="27" t="s">
        <v>9</v>
      </c>
      <c r="F5" s="27" t="s">
        <v>10</v>
      </c>
    </row>
    <row r="6" customHeight="1" spans="1:6">
      <c r="A6" s="29" t="s">
        <v>11</v>
      </c>
      <c r="B6" s="71">
        <v>85214067.2</v>
      </c>
      <c r="C6" s="42" t="s">
        <v>12</v>
      </c>
      <c r="D6" s="29">
        <f>E6+F6</f>
        <v>0</v>
      </c>
      <c r="E6" s="29"/>
      <c r="F6" s="29"/>
    </row>
    <row r="7" customHeight="1" spans="1:6">
      <c r="A7" s="29" t="s">
        <v>13</v>
      </c>
      <c r="B7" s="71"/>
      <c r="C7" s="42" t="s">
        <v>14</v>
      </c>
      <c r="D7" s="29">
        <f t="shared" ref="D7:D32" si="0">E7+F7</f>
        <v>0</v>
      </c>
      <c r="E7" s="29"/>
      <c r="F7" s="29"/>
    </row>
    <row r="8" customHeight="1" spans="1:6">
      <c r="A8" s="29"/>
      <c r="B8" s="29"/>
      <c r="C8" s="42" t="s">
        <v>15</v>
      </c>
      <c r="D8" s="29">
        <f t="shared" si="0"/>
        <v>0</v>
      </c>
      <c r="E8" s="29"/>
      <c r="F8" s="29"/>
    </row>
    <row r="9" customHeight="1" spans="1:6">
      <c r="A9" s="29"/>
      <c r="B9" s="29"/>
      <c r="C9" s="42" t="s">
        <v>16</v>
      </c>
      <c r="D9" s="29">
        <f t="shared" si="0"/>
        <v>0</v>
      </c>
      <c r="E9" s="29"/>
      <c r="F9" s="29"/>
    </row>
    <row r="10" customHeight="1" spans="1:6">
      <c r="A10" s="29"/>
      <c r="B10" s="29"/>
      <c r="C10" s="42" t="s">
        <v>17</v>
      </c>
      <c r="D10" s="29">
        <f t="shared" si="0"/>
        <v>0</v>
      </c>
      <c r="E10" s="29"/>
      <c r="F10" s="29"/>
    </row>
    <row r="11" customHeight="1" spans="1:6">
      <c r="A11" s="29"/>
      <c r="B11" s="29"/>
      <c r="C11" s="42" t="s">
        <v>18</v>
      </c>
      <c r="D11" s="29">
        <f t="shared" si="0"/>
        <v>0</v>
      </c>
      <c r="E11" s="29"/>
      <c r="F11" s="29"/>
    </row>
    <row r="12" customHeight="1" spans="1:6">
      <c r="A12" s="29"/>
      <c r="B12" s="29"/>
      <c r="C12" s="42" t="s">
        <v>19</v>
      </c>
      <c r="D12" s="29">
        <f t="shared" si="0"/>
        <v>0</v>
      </c>
      <c r="E12" s="29"/>
      <c r="F12" s="29"/>
    </row>
    <row r="13" customHeight="1" spans="1:6">
      <c r="A13" s="29"/>
      <c r="B13" s="29"/>
      <c r="C13" s="42" t="s">
        <v>20</v>
      </c>
      <c r="D13" s="29">
        <f t="shared" si="0"/>
        <v>71188175.6</v>
      </c>
      <c r="E13" s="29">
        <v>71188175.6</v>
      </c>
      <c r="F13" s="29"/>
    </row>
    <row r="14" customHeight="1" spans="1:6">
      <c r="A14" s="29"/>
      <c r="B14" s="29"/>
      <c r="C14" s="42" t="s">
        <v>21</v>
      </c>
      <c r="D14" s="29">
        <f t="shared" si="0"/>
        <v>0</v>
      </c>
      <c r="E14" s="29"/>
      <c r="F14" s="29"/>
    </row>
    <row r="15" ht="31" customHeight="1" spans="1:6">
      <c r="A15" s="29"/>
      <c r="B15" s="29"/>
      <c r="C15" s="43" t="s">
        <v>22</v>
      </c>
      <c r="D15" s="29">
        <f t="shared" si="0"/>
        <v>13620668.4</v>
      </c>
      <c r="E15" s="29">
        <v>13620668.4</v>
      </c>
      <c r="F15" s="29"/>
    </row>
    <row r="16" customHeight="1" spans="1:6">
      <c r="A16" s="29"/>
      <c r="B16" s="29"/>
      <c r="C16" s="42" t="s">
        <v>23</v>
      </c>
      <c r="D16" s="29">
        <f t="shared" si="0"/>
        <v>0</v>
      </c>
      <c r="E16" s="29"/>
      <c r="F16" s="29"/>
    </row>
    <row r="17" customHeight="1" spans="1:6">
      <c r="A17" s="29"/>
      <c r="B17" s="29"/>
      <c r="C17" s="42" t="s">
        <v>24</v>
      </c>
      <c r="D17" s="29">
        <f t="shared" si="0"/>
        <v>0</v>
      </c>
      <c r="E17" s="29"/>
      <c r="F17" s="29"/>
    </row>
    <row r="18" customHeight="1" spans="1:6">
      <c r="A18" s="29"/>
      <c r="B18" s="29"/>
      <c r="C18" s="42" t="s">
        <v>25</v>
      </c>
      <c r="D18" s="29">
        <f t="shared" si="0"/>
        <v>0</v>
      </c>
      <c r="E18" s="29"/>
      <c r="F18" s="29"/>
    </row>
    <row r="19" customHeight="1" spans="1:6">
      <c r="A19" s="29"/>
      <c r="B19" s="29"/>
      <c r="C19" s="42" t="s">
        <v>26</v>
      </c>
      <c r="D19" s="29">
        <f t="shared" si="0"/>
        <v>0</v>
      </c>
      <c r="E19" s="29"/>
      <c r="F19" s="29"/>
    </row>
    <row r="20" customHeight="1" spans="1:6">
      <c r="A20" s="29"/>
      <c r="B20" s="29"/>
      <c r="C20" s="42" t="s">
        <v>27</v>
      </c>
      <c r="D20" s="29">
        <f t="shared" si="0"/>
        <v>0</v>
      </c>
      <c r="E20" s="29"/>
      <c r="F20" s="29"/>
    </row>
    <row r="21" customHeight="1" spans="1:6">
      <c r="A21" s="29"/>
      <c r="B21" s="29"/>
      <c r="C21" s="42" t="s">
        <v>28</v>
      </c>
      <c r="D21" s="29">
        <f t="shared" si="0"/>
        <v>0</v>
      </c>
      <c r="E21" s="29"/>
      <c r="F21" s="29"/>
    </row>
    <row r="22" customHeight="1" spans="1:6">
      <c r="A22" s="29"/>
      <c r="B22" s="29"/>
      <c r="C22" s="42" t="s">
        <v>29</v>
      </c>
      <c r="D22" s="29">
        <f t="shared" si="0"/>
        <v>0</v>
      </c>
      <c r="E22" s="29"/>
      <c r="F22" s="29"/>
    </row>
    <row r="23" customHeight="1" spans="1:6">
      <c r="A23" s="29"/>
      <c r="B23" s="29"/>
      <c r="C23" s="42" t="s">
        <v>30</v>
      </c>
      <c r="D23" s="29">
        <f t="shared" si="0"/>
        <v>0</v>
      </c>
      <c r="E23" s="29"/>
      <c r="F23" s="29"/>
    </row>
    <row r="24" customHeight="1" spans="1:6">
      <c r="A24" s="29"/>
      <c r="B24" s="29"/>
      <c r="C24" s="42" t="s">
        <v>31</v>
      </c>
      <c r="D24" s="29">
        <f t="shared" si="0"/>
        <v>0</v>
      </c>
      <c r="E24" s="29"/>
      <c r="F24" s="29"/>
    </row>
    <row r="25" customHeight="1" spans="1:6">
      <c r="A25" s="29"/>
      <c r="B25" s="29"/>
      <c r="C25" s="42" t="s">
        <v>32</v>
      </c>
      <c r="D25" s="29">
        <f t="shared" si="0"/>
        <v>405223.2</v>
      </c>
      <c r="E25" s="29">
        <v>405223.2</v>
      </c>
      <c r="F25" s="29"/>
    </row>
    <row r="26" customHeight="1" spans="1:6">
      <c r="A26" s="29"/>
      <c r="B26" s="29"/>
      <c r="C26" s="42" t="s">
        <v>33</v>
      </c>
      <c r="D26" s="29">
        <f t="shared" si="0"/>
        <v>0</v>
      </c>
      <c r="E26" s="29"/>
      <c r="F26" s="29"/>
    </row>
    <row r="27" customHeight="1" spans="1:6">
      <c r="A27" s="29"/>
      <c r="B27" s="29"/>
      <c r="C27" s="42" t="s">
        <v>34</v>
      </c>
      <c r="D27" s="29">
        <f t="shared" si="0"/>
        <v>0</v>
      </c>
      <c r="E27" s="29"/>
      <c r="F27" s="29"/>
    </row>
    <row r="28" customHeight="1" spans="1:6">
      <c r="A28" s="29"/>
      <c r="B28" s="29"/>
      <c r="C28" s="42" t="s">
        <v>35</v>
      </c>
      <c r="D28" s="29">
        <f t="shared" si="0"/>
        <v>0</v>
      </c>
      <c r="E28" s="29"/>
      <c r="F28" s="29"/>
    </row>
    <row r="29" customHeight="1" spans="1:6">
      <c r="A29" s="29"/>
      <c r="B29" s="29"/>
      <c r="C29" s="42" t="s">
        <v>36</v>
      </c>
      <c r="D29" s="29">
        <f t="shared" si="0"/>
        <v>0</v>
      </c>
      <c r="E29" s="29"/>
      <c r="F29" s="29"/>
    </row>
    <row r="30" customHeight="1" spans="1:6">
      <c r="A30" s="29"/>
      <c r="B30" s="29"/>
      <c r="C30" s="42" t="s">
        <v>37</v>
      </c>
      <c r="D30" s="29">
        <f t="shared" si="0"/>
        <v>0</v>
      </c>
      <c r="E30" s="29"/>
      <c r="F30" s="29"/>
    </row>
    <row r="31" customHeight="1" spans="1:6">
      <c r="A31" s="29"/>
      <c r="B31" s="29"/>
      <c r="C31" s="42" t="s">
        <v>38</v>
      </c>
      <c r="D31" s="29">
        <f t="shared" si="0"/>
        <v>0</v>
      </c>
      <c r="E31" s="29"/>
      <c r="F31" s="29"/>
    </row>
    <row r="32" customHeight="1" spans="1:6">
      <c r="A32" s="29"/>
      <c r="B32" s="29"/>
      <c r="C32" s="42" t="s">
        <v>39</v>
      </c>
      <c r="D32" s="29">
        <f t="shared" si="0"/>
        <v>0</v>
      </c>
      <c r="E32" s="29"/>
      <c r="F32" s="29"/>
    </row>
    <row r="33" customHeight="1" spans="1:6">
      <c r="A33" s="29" t="s">
        <v>40</v>
      </c>
      <c r="B33" s="29">
        <f>B6+B7</f>
        <v>85214067.2</v>
      </c>
      <c r="C33" s="72" t="s">
        <v>41</v>
      </c>
      <c r="D33" s="29">
        <f>SUM(D6:D32)</f>
        <v>85214067.2</v>
      </c>
      <c r="E33" s="29">
        <f>SUM(E6:E32)</f>
        <v>85214067.2</v>
      </c>
      <c r="F33" s="29">
        <f t="shared" ref="D33:F33" si="1">SUM(F6:F32)</f>
        <v>0</v>
      </c>
    </row>
    <row r="34" s="58" customFormat="1" ht="33" customHeight="1" spans="1:6">
      <c r="A34" s="73"/>
      <c r="B34" s="73"/>
      <c r="C34" s="73"/>
      <c r="D34" s="73"/>
      <c r="E34" s="73"/>
      <c r="F34" s="73"/>
    </row>
    <row r="35" s="58" customFormat="1" ht="33.75" customHeight="1" spans="1:6">
      <c r="A35" s="74"/>
      <c r="B35" s="74"/>
      <c r="C35" s="74"/>
      <c r="D35" s="74"/>
      <c r="E35" s="74"/>
      <c r="F35" s="74"/>
    </row>
    <row r="36" s="58" customFormat="1" ht="33.75" customHeight="1" spans="1:6">
      <c r="A36" s="74"/>
      <c r="B36" s="74"/>
      <c r="C36" s="74"/>
      <c r="D36" s="74"/>
      <c r="E36" s="74"/>
      <c r="F36" s="74"/>
    </row>
    <row r="37" s="58" customFormat="1" ht="33.75" customHeight="1" spans="1:6">
      <c r="A37" s="70"/>
      <c r="B37" s="70"/>
      <c r="C37" s="70"/>
      <c r="D37" s="70"/>
      <c r="E37" s="70"/>
      <c r="F37" s="70"/>
    </row>
    <row r="38" ht="26.25" customHeight="1" spans="1:6">
      <c r="A38" s="47"/>
      <c r="B38" s="47"/>
      <c r="C38" s="47"/>
      <c r="D38" s="47"/>
      <c r="E38" s="47"/>
      <c r="F38" s="47"/>
    </row>
  </sheetData>
  <mergeCells count="8">
    <mergeCell ref="A2:F2"/>
    <mergeCell ref="A4:B4"/>
    <mergeCell ref="C4:F4"/>
    <mergeCell ref="A34:F34"/>
    <mergeCell ref="A35:F35"/>
    <mergeCell ref="A36:F36"/>
    <mergeCell ref="A37:F37"/>
    <mergeCell ref="A38:F38"/>
  </mergeCells>
  <printOptions horizontalCentered="1"/>
  <pageMargins left="0.0388888888888889" right="0.0388888888888889" top="0.747916666666667" bottom="0.747916666666667" header="0.313888888888889" footer="0.313888888888889"/>
  <pageSetup paperSize="9" scale="70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45"/>
  <sheetViews>
    <sheetView workbookViewId="0">
      <selection activeCell="K13" sqref="K13"/>
    </sheetView>
  </sheetViews>
  <sheetFormatPr defaultColWidth="15.625" defaultRowHeight="24.95" customHeight="1" outlineLevelCol="4"/>
  <cols>
    <col min="1" max="1" width="17" style="47" customWidth="1"/>
    <col min="2" max="2" width="33" customWidth="1"/>
  </cols>
  <sheetData>
    <row r="1" customHeight="1" spans="1:1">
      <c r="A1" t="s">
        <v>42</v>
      </c>
    </row>
    <row r="2" customHeight="1" spans="1:5">
      <c r="A2" s="21" t="s">
        <v>43</v>
      </c>
      <c r="B2" s="21"/>
      <c r="C2" s="21"/>
      <c r="D2" s="21"/>
      <c r="E2" s="21"/>
    </row>
    <row r="3" customHeight="1" spans="1:5">
      <c r="A3" s="22" t="s">
        <v>2</v>
      </c>
      <c r="B3" s="21"/>
      <c r="C3" s="21"/>
      <c r="D3" s="21"/>
      <c r="E3" s="32" t="s">
        <v>3</v>
      </c>
    </row>
    <row r="4" customHeight="1" spans="1:5">
      <c r="A4" s="27" t="s">
        <v>44</v>
      </c>
      <c r="B4" s="27"/>
      <c r="C4" s="27" t="s">
        <v>45</v>
      </c>
      <c r="D4" s="27"/>
      <c r="E4" s="27"/>
    </row>
    <row r="5" s="46" customFormat="1" customHeight="1" spans="1:5">
      <c r="A5" s="27" t="s">
        <v>46</v>
      </c>
      <c r="B5" s="27" t="s">
        <v>47</v>
      </c>
      <c r="C5" s="27" t="s">
        <v>48</v>
      </c>
      <c r="D5" s="27" t="s">
        <v>49</v>
      </c>
      <c r="E5" s="27" t="s">
        <v>50</v>
      </c>
    </row>
    <row r="6" customHeight="1" spans="1:5">
      <c r="A6" s="28">
        <v>2080201</v>
      </c>
      <c r="B6" s="29" t="s">
        <v>51</v>
      </c>
      <c r="C6" s="29">
        <f t="shared" ref="C6:C9" si="0">SUM(D6:E6)</f>
        <v>4944396.5</v>
      </c>
      <c r="D6" s="29">
        <v>3619096.5</v>
      </c>
      <c r="E6" s="29">
        <v>1325300</v>
      </c>
    </row>
    <row r="7" customHeight="1" spans="1:5">
      <c r="A7" s="28">
        <v>2080202</v>
      </c>
      <c r="B7" s="29" t="s">
        <v>52</v>
      </c>
      <c r="C7" s="29">
        <f t="shared" si="0"/>
        <v>31300</v>
      </c>
      <c r="D7" s="29"/>
      <c r="E7" s="29">
        <v>31300</v>
      </c>
    </row>
    <row r="8" customHeight="1" spans="1:5">
      <c r="A8" s="28">
        <v>2080203</v>
      </c>
      <c r="B8" s="29" t="s">
        <v>53</v>
      </c>
      <c r="C8" s="29">
        <f t="shared" si="0"/>
        <v>1797000</v>
      </c>
      <c r="D8" s="29"/>
      <c r="E8" s="29">
        <v>1797000</v>
      </c>
    </row>
    <row r="9" customHeight="1" spans="1:5">
      <c r="A9" s="28">
        <v>2080204</v>
      </c>
      <c r="B9" s="29" t="s">
        <v>54</v>
      </c>
      <c r="C9" s="29">
        <f t="shared" si="0"/>
        <v>3620868.5</v>
      </c>
      <c r="D9" s="29">
        <v>160868.5</v>
      </c>
      <c r="E9" s="29">
        <v>3460000</v>
      </c>
    </row>
    <row r="10" customHeight="1" spans="1:5">
      <c r="A10" s="28">
        <v>2080205</v>
      </c>
      <c r="B10" s="29" t="s">
        <v>55</v>
      </c>
      <c r="C10" s="29">
        <f t="shared" ref="C10:C23" si="1">SUM(D10:E10)</f>
        <v>8300000</v>
      </c>
      <c r="D10" s="29"/>
      <c r="E10" s="29">
        <v>8300000</v>
      </c>
    </row>
    <row r="11" customHeight="1" spans="1:5">
      <c r="A11" s="28">
        <v>2080206</v>
      </c>
      <c r="B11" s="29" t="s">
        <v>56</v>
      </c>
      <c r="C11" s="29">
        <f t="shared" si="1"/>
        <v>100000</v>
      </c>
      <c r="D11" s="29"/>
      <c r="E11" s="29">
        <v>100000</v>
      </c>
    </row>
    <row r="12" customHeight="1" spans="1:5">
      <c r="A12" s="28">
        <v>2080207</v>
      </c>
      <c r="B12" s="29" t="s">
        <v>57</v>
      </c>
      <c r="C12" s="29">
        <f t="shared" si="1"/>
        <v>400000</v>
      </c>
      <c r="D12" s="29"/>
      <c r="E12" s="29">
        <v>400000</v>
      </c>
    </row>
    <row r="13" customHeight="1" spans="1:5">
      <c r="A13" s="28">
        <v>2080208</v>
      </c>
      <c r="B13" s="29" t="s">
        <v>58</v>
      </c>
      <c r="C13" s="29">
        <f t="shared" si="1"/>
        <v>300000</v>
      </c>
      <c r="D13" s="29"/>
      <c r="E13" s="29">
        <v>300000</v>
      </c>
    </row>
    <row r="14" customHeight="1" spans="1:5">
      <c r="A14" s="28">
        <v>2080299</v>
      </c>
      <c r="B14" s="29" t="s">
        <v>59</v>
      </c>
      <c r="C14" s="29">
        <f t="shared" si="1"/>
        <v>9835755</v>
      </c>
      <c r="D14" s="29"/>
      <c r="E14" s="29">
        <v>9835755</v>
      </c>
    </row>
    <row r="15" customHeight="1" spans="1:5">
      <c r="A15" s="28">
        <v>2080501</v>
      </c>
      <c r="B15" s="29" t="s">
        <v>60</v>
      </c>
      <c r="C15" s="29">
        <f t="shared" si="1"/>
        <v>388188</v>
      </c>
      <c r="D15" s="29">
        <v>388188</v>
      </c>
      <c r="E15" s="29"/>
    </row>
    <row r="16" customHeight="1" spans="1:5">
      <c r="A16" s="28">
        <v>2080505</v>
      </c>
      <c r="B16" s="29" t="s">
        <v>61</v>
      </c>
      <c r="C16" s="29">
        <f t="shared" si="1"/>
        <v>632800</v>
      </c>
      <c r="D16" s="29">
        <v>632800</v>
      </c>
      <c r="E16" s="29"/>
    </row>
    <row r="17" customHeight="1" spans="1:5">
      <c r="A17" s="28">
        <v>2080802</v>
      </c>
      <c r="B17" s="29" t="s">
        <v>62</v>
      </c>
      <c r="C17" s="29">
        <f t="shared" si="1"/>
        <v>509130</v>
      </c>
      <c r="D17" s="29"/>
      <c r="E17" s="29">
        <v>509130</v>
      </c>
    </row>
    <row r="18" customHeight="1" spans="1:5">
      <c r="A18" s="28">
        <v>2080803</v>
      </c>
      <c r="B18" s="29" t="s">
        <v>63</v>
      </c>
      <c r="C18" s="29">
        <f t="shared" si="1"/>
        <v>534758</v>
      </c>
      <c r="D18" s="29"/>
      <c r="E18" s="29">
        <v>534758</v>
      </c>
    </row>
    <row r="19" customHeight="1" spans="1:5">
      <c r="A19" s="28">
        <v>2080804</v>
      </c>
      <c r="B19" s="29" t="s">
        <v>64</v>
      </c>
      <c r="C19" s="29">
        <f t="shared" si="1"/>
        <v>450000</v>
      </c>
      <c r="D19" s="29"/>
      <c r="E19" s="29">
        <v>450000</v>
      </c>
    </row>
    <row r="20" customHeight="1" spans="1:5">
      <c r="A20" s="28">
        <v>2080805</v>
      </c>
      <c r="B20" s="29" t="s">
        <v>65</v>
      </c>
      <c r="C20" s="29">
        <f t="shared" si="1"/>
        <v>9240000</v>
      </c>
      <c r="D20" s="29"/>
      <c r="E20" s="29">
        <v>9240000</v>
      </c>
    </row>
    <row r="21" customHeight="1" spans="1:5">
      <c r="A21" s="28">
        <v>2080806</v>
      </c>
      <c r="B21" s="29" t="s">
        <v>66</v>
      </c>
      <c r="C21" s="29">
        <f t="shared" si="1"/>
        <v>328680</v>
      </c>
      <c r="D21" s="29"/>
      <c r="E21" s="29">
        <v>328680</v>
      </c>
    </row>
    <row r="22" customHeight="1" spans="1:5">
      <c r="A22" s="28">
        <v>2080899</v>
      </c>
      <c r="B22" s="29" t="s">
        <v>67</v>
      </c>
      <c r="C22" s="29">
        <f t="shared" si="1"/>
        <v>3459694</v>
      </c>
      <c r="D22" s="29">
        <v>39504</v>
      </c>
      <c r="E22" s="29">
        <v>3420190</v>
      </c>
    </row>
    <row r="23" customHeight="1" spans="1:5">
      <c r="A23" s="28">
        <v>2080901</v>
      </c>
      <c r="B23" s="29" t="s">
        <v>68</v>
      </c>
      <c r="C23" s="29">
        <f t="shared" si="1"/>
        <v>3500000</v>
      </c>
      <c r="D23" s="29"/>
      <c r="E23" s="29">
        <v>3500000</v>
      </c>
    </row>
    <row r="24" customHeight="1" spans="1:5">
      <c r="A24" s="28">
        <v>2080999</v>
      </c>
      <c r="B24" s="29" t="s">
        <v>69</v>
      </c>
      <c r="C24" s="29">
        <f t="shared" ref="C24:C30" si="2">SUM(D24:E24)</f>
        <v>262440</v>
      </c>
      <c r="D24" s="29"/>
      <c r="E24" s="29">
        <v>262440</v>
      </c>
    </row>
    <row r="25" customHeight="1" spans="1:5">
      <c r="A25" s="28">
        <v>2081001</v>
      </c>
      <c r="B25" s="29" t="s">
        <v>70</v>
      </c>
      <c r="C25" s="29">
        <f t="shared" si="2"/>
        <v>1000000</v>
      </c>
      <c r="D25" s="29"/>
      <c r="E25" s="29">
        <v>1000000</v>
      </c>
    </row>
    <row r="26" customHeight="1" spans="1:5">
      <c r="A26" s="28">
        <v>2081002</v>
      </c>
      <c r="B26" s="29" t="s">
        <v>71</v>
      </c>
      <c r="C26" s="29">
        <f t="shared" si="2"/>
        <v>2111500</v>
      </c>
      <c r="D26" s="29"/>
      <c r="E26" s="29">
        <v>2111500</v>
      </c>
    </row>
    <row r="27" customHeight="1" spans="1:5">
      <c r="A27" s="28">
        <v>2081004</v>
      </c>
      <c r="B27" s="29" t="s">
        <v>72</v>
      </c>
      <c r="C27" s="29">
        <f t="shared" si="2"/>
        <v>994328.2</v>
      </c>
      <c r="D27" s="29">
        <v>399328.2</v>
      </c>
      <c r="E27" s="29">
        <v>595000</v>
      </c>
    </row>
    <row r="28" customHeight="1" spans="1:5">
      <c r="A28" s="28">
        <v>2081005</v>
      </c>
      <c r="B28" s="29" t="s">
        <v>73</v>
      </c>
      <c r="C28" s="29">
        <f t="shared" si="2"/>
        <v>82737.4</v>
      </c>
      <c r="D28" s="29">
        <v>82737.4</v>
      </c>
      <c r="E28" s="29"/>
    </row>
    <row r="29" customHeight="1" spans="1:5">
      <c r="A29" s="28">
        <v>2081099</v>
      </c>
      <c r="B29" s="29" t="s">
        <v>74</v>
      </c>
      <c r="C29" s="29">
        <f t="shared" si="2"/>
        <v>5000000</v>
      </c>
      <c r="D29" s="29"/>
      <c r="E29" s="29">
        <v>5000000</v>
      </c>
    </row>
    <row r="30" customHeight="1" spans="1:5">
      <c r="A30" s="28">
        <v>2081107</v>
      </c>
      <c r="B30" s="29" t="s">
        <v>75</v>
      </c>
      <c r="C30" s="29">
        <f t="shared" ref="C30:C45" si="3">SUM(D30:E30)</f>
        <v>10590000</v>
      </c>
      <c r="D30" s="29"/>
      <c r="E30" s="29">
        <v>10590000</v>
      </c>
    </row>
    <row r="31" customHeight="1" spans="1:5">
      <c r="A31" s="28">
        <v>2081502</v>
      </c>
      <c r="B31" s="29" t="s">
        <v>76</v>
      </c>
      <c r="C31" s="29">
        <f t="shared" si="3"/>
        <v>900000</v>
      </c>
      <c r="D31" s="29"/>
      <c r="E31" s="29">
        <v>900000</v>
      </c>
    </row>
    <row r="32" customHeight="1" spans="1:5">
      <c r="A32" s="28">
        <v>2081901</v>
      </c>
      <c r="B32" s="29" t="s">
        <v>77</v>
      </c>
      <c r="C32" s="29">
        <f t="shared" si="3"/>
        <v>100000</v>
      </c>
      <c r="D32" s="29"/>
      <c r="E32" s="29">
        <v>100000</v>
      </c>
    </row>
    <row r="33" customHeight="1" spans="1:5">
      <c r="A33" s="28">
        <v>2081902</v>
      </c>
      <c r="B33" s="29" t="s">
        <v>78</v>
      </c>
      <c r="C33" s="29">
        <f t="shared" si="3"/>
        <v>100000</v>
      </c>
      <c r="D33" s="29"/>
      <c r="E33" s="29">
        <v>100000</v>
      </c>
    </row>
    <row r="34" customHeight="1" spans="1:5">
      <c r="A34" s="28">
        <v>2082002</v>
      </c>
      <c r="B34" s="29" t="s">
        <v>79</v>
      </c>
      <c r="C34" s="29">
        <f t="shared" si="3"/>
        <v>530000</v>
      </c>
      <c r="D34" s="29"/>
      <c r="E34" s="29">
        <v>530000</v>
      </c>
    </row>
    <row r="35" customHeight="1" spans="1:5">
      <c r="A35" s="28">
        <v>2082102</v>
      </c>
      <c r="B35" s="29" t="s">
        <v>80</v>
      </c>
      <c r="C35" s="29">
        <f t="shared" si="3"/>
        <v>1000000</v>
      </c>
      <c r="D35" s="29"/>
      <c r="E35" s="29">
        <v>1000000</v>
      </c>
    </row>
    <row r="36" customHeight="1" spans="1:5">
      <c r="A36" s="28">
        <v>2082502</v>
      </c>
      <c r="B36" s="29" t="s">
        <v>81</v>
      </c>
      <c r="C36" s="29">
        <f t="shared" si="3"/>
        <v>144600</v>
      </c>
      <c r="D36" s="29"/>
      <c r="E36" s="29">
        <v>144600</v>
      </c>
    </row>
    <row r="37" customHeight="1" spans="1:5">
      <c r="A37" s="28">
        <v>2101101</v>
      </c>
      <c r="B37" s="29" t="s">
        <v>82</v>
      </c>
      <c r="C37" s="29">
        <f t="shared" si="3"/>
        <v>130690.6</v>
      </c>
      <c r="D37" s="29">
        <v>130690.6</v>
      </c>
      <c r="E37" s="29"/>
    </row>
    <row r="38" customHeight="1" spans="1:5">
      <c r="A38" s="28">
        <v>2101102</v>
      </c>
      <c r="B38" s="29" t="s">
        <v>83</v>
      </c>
      <c r="C38" s="29">
        <f t="shared" si="3"/>
        <v>20391.8</v>
      </c>
      <c r="D38" s="29">
        <v>20391.8</v>
      </c>
      <c r="E38" s="29"/>
    </row>
    <row r="39" customHeight="1" spans="1:5">
      <c r="A39" s="28">
        <v>2101103</v>
      </c>
      <c r="B39" s="29" t="s">
        <v>84</v>
      </c>
      <c r="C39" s="29">
        <f t="shared" si="3"/>
        <v>337686</v>
      </c>
      <c r="D39" s="29">
        <v>337686</v>
      </c>
      <c r="E39" s="29"/>
    </row>
    <row r="40" customHeight="1" spans="1:5">
      <c r="A40" s="28">
        <v>2101301</v>
      </c>
      <c r="B40" s="29" t="s">
        <v>85</v>
      </c>
      <c r="C40" s="29">
        <f t="shared" si="3"/>
        <v>8000000</v>
      </c>
      <c r="D40" s="29"/>
      <c r="E40" s="29">
        <v>8000000</v>
      </c>
    </row>
    <row r="41" customHeight="1" spans="1:5">
      <c r="A41" s="28">
        <v>2101401</v>
      </c>
      <c r="B41" s="29" t="s">
        <v>86</v>
      </c>
      <c r="C41" s="29">
        <f t="shared" si="3"/>
        <v>5131900</v>
      </c>
      <c r="D41" s="29"/>
      <c r="E41" s="29">
        <v>5131900</v>
      </c>
    </row>
    <row r="42" customHeight="1" spans="1:5">
      <c r="A42" s="28">
        <v>2210201</v>
      </c>
      <c r="B42" s="29" t="s">
        <v>87</v>
      </c>
      <c r="C42" s="29">
        <f t="shared" si="3"/>
        <v>405223.2</v>
      </c>
      <c r="D42" s="29">
        <v>405223.2</v>
      </c>
      <c r="E42" s="29"/>
    </row>
    <row r="43" customHeight="1" spans="1:5">
      <c r="A43" s="28"/>
      <c r="B43" s="29"/>
      <c r="C43" s="29">
        <f t="shared" si="3"/>
        <v>0</v>
      </c>
      <c r="D43" s="29"/>
      <c r="E43" s="29"/>
    </row>
    <row r="44" customHeight="1" spans="1:5">
      <c r="A44" s="28"/>
      <c r="B44" s="29"/>
      <c r="C44" s="29">
        <f t="shared" si="3"/>
        <v>0</v>
      </c>
      <c r="D44" s="29"/>
      <c r="E44" s="29"/>
    </row>
    <row r="45" customHeight="1" spans="1:5">
      <c r="A45" s="27" t="s">
        <v>8</v>
      </c>
      <c r="B45" s="27"/>
      <c r="C45" s="29">
        <f t="shared" si="3"/>
        <v>85214067.2</v>
      </c>
      <c r="D45" s="29">
        <f>SUM(D6:D44)</f>
        <v>6216514.2</v>
      </c>
      <c r="E45" s="29">
        <f>SUM(E6:E44)</f>
        <v>78997553</v>
      </c>
    </row>
  </sheetData>
  <mergeCells count="4">
    <mergeCell ref="A2:E2"/>
    <mergeCell ref="A4:B4"/>
    <mergeCell ref="C4:E4"/>
    <mergeCell ref="A45:B45"/>
  </mergeCells>
  <printOptions horizontalCentered="1"/>
  <pageMargins left="0.707638888888889" right="0.707638888888889" top="0.747916666666667" bottom="0.747916666666667" header="0.313888888888889" footer="0.313888888888889"/>
  <pageSetup paperSize="9" scale="92" fitToHeight="0" orientation="portrait" horizont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21"/>
  <sheetViews>
    <sheetView topLeftCell="A3" workbookViewId="0">
      <selection activeCell="K13" sqref="K13"/>
    </sheetView>
  </sheetViews>
  <sheetFormatPr defaultColWidth="15.625" defaultRowHeight="24.95" customHeight="1" outlineLevelCol="4"/>
  <cols>
    <col min="1" max="1" width="18.25" style="47" customWidth="1"/>
    <col min="2" max="2" width="34.375" customWidth="1"/>
  </cols>
  <sheetData>
    <row r="1" customHeight="1" spans="1:1">
      <c r="A1" t="s">
        <v>88</v>
      </c>
    </row>
    <row r="2" customHeight="1" spans="1:5">
      <c r="A2" s="21" t="s">
        <v>89</v>
      </c>
      <c r="B2" s="21"/>
      <c r="C2" s="21"/>
      <c r="D2" s="21"/>
      <c r="E2" s="21"/>
    </row>
    <row r="3" customHeight="1" spans="1:5">
      <c r="A3" s="22" t="s">
        <v>2</v>
      </c>
      <c r="E3" s="32" t="s">
        <v>3</v>
      </c>
    </row>
    <row r="4" customHeight="1" spans="1:5">
      <c r="A4" s="27" t="s">
        <v>90</v>
      </c>
      <c r="B4" s="27"/>
      <c r="C4" s="27" t="s">
        <v>91</v>
      </c>
      <c r="D4" s="27"/>
      <c r="E4" s="27"/>
    </row>
    <row r="5" s="46" customFormat="1" customHeight="1" spans="1:5">
      <c r="A5" s="27" t="s">
        <v>46</v>
      </c>
      <c r="B5" s="27" t="s">
        <v>47</v>
      </c>
      <c r="C5" s="27" t="s">
        <v>8</v>
      </c>
      <c r="D5" s="27" t="s">
        <v>92</v>
      </c>
      <c r="E5" s="27" t="s">
        <v>93</v>
      </c>
    </row>
    <row r="6" s="57" customFormat="1" ht="35" customHeight="1" spans="1:5">
      <c r="A6" s="28">
        <v>2080201</v>
      </c>
      <c r="B6" s="59" t="s">
        <v>51</v>
      </c>
      <c r="C6" s="29">
        <v>3619096.5</v>
      </c>
      <c r="D6" s="29">
        <f t="shared" ref="D6:D17" si="0">C6-E6</f>
        <v>2976575.7</v>
      </c>
      <c r="E6" s="29">
        <v>642520.8</v>
      </c>
    </row>
    <row r="7" ht="41" customHeight="1" spans="1:5">
      <c r="A7" s="28">
        <v>2080204</v>
      </c>
      <c r="B7" s="59" t="s">
        <v>54</v>
      </c>
      <c r="C7" s="29">
        <v>160868.5</v>
      </c>
      <c r="D7" s="29">
        <f t="shared" si="0"/>
        <v>149877.3</v>
      </c>
      <c r="E7" s="29">
        <v>10991.2</v>
      </c>
    </row>
    <row r="8" ht="41" customHeight="1" spans="1:5">
      <c r="A8" s="60">
        <v>2080501</v>
      </c>
      <c r="B8" s="61" t="s">
        <v>60</v>
      </c>
      <c r="C8" s="29">
        <v>388188</v>
      </c>
      <c r="D8" s="29">
        <f t="shared" si="0"/>
        <v>388188</v>
      </c>
      <c r="E8" s="62"/>
    </row>
    <row r="9" ht="34" customHeight="1" spans="1:5">
      <c r="A9" s="60">
        <v>2080505</v>
      </c>
      <c r="B9" s="61" t="s">
        <v>61</v>
      </c>
      <c r="C9" s="29">
        <v>632800</v>
      </c>
      <c r="D9" s="29">
        <f t="shared" si="0"/>
        <v>632800</v>
      </c>
      <c r="E9" s="62"/>
    </row>
    <row r="10" ht="34" customHeight="1" spans="1:5">
      <c r="A10" s="63">
        <v>2080899</v>
      </c>
      <c r="B10" s="61" t="s">
        <v>67</v>
      </c>
      <c r="C10" s="64">
        <v>39504</v>
      </c>
      <c r="D10" s="29">
        <f t="shared" si="0"/>
        <v>39504</v>
      </c>
      <c r="E10" s="62"/>
    </row>
    <row r="11" ht="34" customHeight="1" spans="1:5">
      <c r="A11" s="63">
        <v>2081004</v>
      </c>
      <c r="B11" s="61" t="s">
        <v>72</v>
      </c>
      <c r="C11" s="64">
        <v>399328.2</v>
      </c>
      <c r="D11" s="29">
        <f t="shared" si="0"/>
        <v>346272.2</v>
      </c>
      <c r="E11" s="62">
        <v>53056</v>
      </c>
    </row>
    <row r="12" ht="34" customHeight="1" spans="1:5">
      <c r="A12" s="63">
        <v>2081005</v>
      </c>
      <c r="B12" s="61" t="s">
        <v>73</v>
      </c>
      <c r="C12" s="64">
        <v>82737.4</v>
      </c>
      <c r="D12" s="29">
        <f t="shared" si="0"/>
        <v>71746.2</v>
      </c>
      <c r="E12" s="62">
        <v>10991.2</v>
      </c>
    </row>
    <row r="13" ht="34" customHeight="1" spans="1:5">
      <c r="A13" s="63">
        <v>2101101</v>
      </c>
      <c r="B13" s="61" t="s">
        <v>82</v>
      </c>
      <c r="C13" s="64">
        <v>130690.6</v>
      </c>
      <c r="D13" s="29">
        <f t="shared" si="0"/>
        <v>130690.6</v>
      </c>
      <c r="E13" s="62"/>
    </row>
    <row r="14" ht="34" customHeight="1" spans="1:5">
      <c r="A14" s="63">
        <v>2101102</v>
      </c>
      <c r="B14" s="61" t="s">
        <v>83</v>
      </c>
      <c r="C14" s="64">
        <v>20391.8</v>
      </c>
      <c r="D14" s="29">
        <f t="shared" si="0"/>
        <v>20391.8</v>
      </c>
      <c r="E14" s="62"/>
    </row>
    <row r="15" ht="44" customHeight="1" spans="1:5">
      <c r="A15" s="63">
        <v>2101103</v>
      </c>
      <c r="B15" s="65" t="s">
        <v>84</v>
      </c>
      <c r="C15" s="64">
        <v>337686</v>
      </c>
      <c r="D15" s="29">
        <f t="shared" si="0"/>
        <v>337686</v>
      </c>
      <c r="E15" s="29"/>
    </row>
    <row r="16" ht="44" customHeight="1" spans="1:5">
      <c r="A16" s="28">
        <v>2210201</v>
      </c>
      <c r="B16" s="66" t="s">
        <v>87</v>
      </c>
      <c r="C16" s="67">
        <v>405223.2</v>
      </c>
      <c r="D16" s="29">
        <f t="shared" si="0"/>
        <v>405223.2</v>
      </c>
      <c r="E16" s="34"/>
    </row>
    <row r="17" customHeight="1" spans="1:5">
      <c r="A17" s="68" t="s">
        <v>8</v>
      </c>
      <c r="B17" s="69"/>
      <c r="C17" s="34">
        <f>SUM(C6:C16)</f>
        <v>6216514.2</v>
      </c>
      <c r="D17" s="29">
        <f t="shared" si="0"/>
        <v>5498955</v>
      </c>
      <c r="E17" s="34">
        <f>SUM(E6:E15)</f>
        <v>717559.2</v>
      </c>
    </row>
    <row r="18" customHeight="1" spans="1:5">
      <c r="A18" s="55" t="s">
        <v>94</v>
      </c>
      <c r="B18" s="55"/>
      <c r="C18" s="55"/>
      <c r="D18" s="55"/>
      <c r="E18" s="55"/>
    </row>
    <row r="19" s="58" customFormat="1" ht="36" customHeight="1" spans="1:5">
      <c r="A19" s="70"/>
      <c r="B19" s="70"/>
      <c r="C19" s="70"/>
      <c r="D19" s="70"/>
      <c r="E19" s="70"/>
    </row>
    <row r="20" ht="27" customHeight="1" spans="1:5">
      <c r="A20" s="70"/>
      <c r="B20" s="70"/>
      <c r="C20" s="70"/>
      <c r="D20" s="70"/>
      <c r="E20" s="70"/>
    </row>
    <row r="21" ht="30.75" customHeight="1" spans="1:5">
      <c r="A21" s="70"/>
      <c r="B21" s="70"/>
      <c r="C21" s="70"/>
      <c r="D21" s="70"/>
      <c r="E21" s="70"/>
    </row>
  </sheetData>
  <mergeCells count="8">
    <mergeCell ref="A2:E2"/>
    <mergeCell ref="A4:B4"/>
    <mergeCell ref="C4:E4"/>
    <mergeCell ref="A17:B17"/>
    <mergeCell ref="A18:E18"/>
    <mergeCell ref="A19:E19"/>
    <mergeCell ref="A20:E20"/>
    <mergeCell ref="A21:E21"/>
  </mergeCells>
  <printOptions horizontalCentered="1"/>
  <pageMargins left="0.707638888888889" right="0.707638888888889" top="0.747916666666667" bottom="0.747916666666667" header="0.313888888888889" footer="0.313888888888889"/>
  <pageSetup paperSize="9" scale="8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0"/>
  <sheetViews>
    <sheetView topLeftCell="F1" workbookViewId="0">
      <selection activeCell="A10" sqref="A10:L10"/>
    </sheetView>
  </sheetViews>
  <sheetFormatPr defaultColWidth="15.625" defaultRowHeight="24.95" customHeight="1"/>
  <cols>
    <col min="1" max="1" width="9.625" style="49" customWidth="1"/>
    <col min="2" max="2" width="12.75" style="49" customWidth="1"/>
    <col min="3" max="3" width="12.625" style="49" customWidth="1"/>
    <col min="4" max="5" width="15.625" style="49"/>
    <col min="6" max="6" width="12.875" style="49" customWidth="1"/>
    <col min="7" max="7" width="10.375" customWidth="1"/>
    <col min="8" max="8" width="12.5" customWidth="1"/>
    <col min="9" max="9" width="12.25" customWidth="1"/>
    <col min="12" max="12" width="12" customWidth="1"/>
  </cols>
  <sheetData>
    <row r="1" customHeight="1" spans="1:1">
      <c r="A1" s="49" t="s">
        <v>95</v>
      </c>
    </row>
    <row r="2" ht="34.5" customHeight="1" spans="1:12">
      <c r="A2" s="50" t="s">
        <v>96</v>
      </c>
      <c r="B2" s="50"/>
      <c r="C2" s="50"/>
      <c r="D2" s="50"/>
      <c r="E2" s="50"/>
      <c r="F2" s="50"/>
      <c r="G2" s="21"/>
      <c r="H2" s="21"/>
      <c r="I2" s="21"/>
      <c r="J2" s="21"/>
      <c r="K2" s="21"/>
      <c r="L2" s="21"/>
    </row>
    <row r="3" customHeight="1" spans="1:12">
      <c r="A3" s="22" t="s">
        <v>2</v>
      </c>
      <c r="L3" s="32" t="s">
        <v>97</v>
      </c>
    </row>
    <row r="4" ht="29.25" customHeight="1" spans="1:12">
      <c r="A4" s="51" t="s">
        <v>98</v>
      </c>
      <c r="B4" s="51"/>
      <c r="C4" s="51"/>
      <c r="D4" s="51"/>
      <c r="E4" s="51"/>
      <c r="F4" s="51"/>
      <c r="G4" s="27" t="s">
        <v>45</v>
      </c>
      <c r="H4" s="27"/>
      <c r="I4" s="27"/>
      <c r="J4" s="27"/>
      <c r="K4" s="27"/>
      <c r="L4" s="27"/>
    </row>
    <row r="5" s="48" customFormat="1" customHeight="1" spans="1:12">
      <c r="A5" s="52" t="s">
        <v>8</v>
      </c>
      <c r="B5" s="52" t="s">
        <v>99</v>
      </c>
      <c r="C5" s="52" t="s">
        <v>100</v>
      </c>
      <c r="D5" s="52"/>
      <c r="E5" s="52"/>
      <c r="F5" s="52" t="s">
        <v>101</v>
      </c>
      <c r="G5" s="53" t="s">
        <v>8</v>
      </c>
      <c r="H5" s="53" t="s">
        <v>99</v>
      </c>
      <c r="I5" s="53" t="s">
        <v>100</v>
      </c>
      <c r="J5" s="53"/>
      <c r="K5" s="53"/>
      <c r="L5" s="53" t="s">
        <v>101</v>
      </c>
    </row>
    <row r="6" s="48" customFormat="1" customHeight="1" spans="1:12">
      <c r="A6" s="52"/>
      <c r="B6" s="52"/>
      <c r="C6" s="52" t="s">
        <v>48</v>
      </c>
      <c r="D6" s="52" t="s">
        <v>102</v>
      </c>
      <c r="E6" s="52" t="s">
        <v>103</v>
      </c>
      <c r="F6" s="52"/>
      <c r="G6" s="53"/>
      <c r="H6" s="53"/>
      <c r="I6" s="53" t="s">
        <v>48</v>
      </c>
      <c r="J6" s="53" t="s">
        <v>102</v>
      </c>
      <c r="K6" s="53" t="s">
        <v>103</v>
      </c>
      <c r="L6" s="53"/>
    </row>
    <row r="7" ht="39" customHeight="1" spans="1:12">
      <c r="A7" s="30">
        <f>B7+C7+F7</f>
        <v>18.5</v>
      </c>
      <c r="B7" s="30">
        <v>0</v>
      </c>
      <c r="C7" s="30">
        <f>SUM(D7:E7)</f>
        <v>13.5</v>
      </c>
      <c r="D7" s="30">
        <v>0</v>
      </c>
      <c r="E7" s="30">
        <v>13.5</v>
      </c>
      <c r="F7" s="30">
        <v>5</v>
      </c>
      <c r="G7" s="30">
        <f>H7+I7+L7</f>
        <v>11.5</v>
      </c>
      <c r="H7" s="30">
        <v>0</v>
      </c>
      <c r="I7" s="30">
        <v>6.5</v>
      </c>
      <c r="J7" s="30">
        <v>0</v>
      </c>
      <c r="K7" s="30">
        <v>6.5</v>
      </c>
      <c r="L7" s="30">
        <v>5</v>
      </c>
    </row>
    <row r="8" ht="40.5" customHeight="1" spans="1:12">
      <c r="A8" s="54"/>
      <c r="B8" s="54"/>
      <c r="C8" s="54"/>
      <c r="D8" s="54"/>
      <c r="E8" s="54"/>
      <c r="F8" s="54"/>
      <c r="G8" s="55"/>
      <c r="H8" s="55"/>
      <c r="I8" s="55"/>
      <c r="J8" s="55"/>
      <c r="K8" s="55"/>
      <c r="L8" s="55"/>
    </row>
    <row r="9" customHeight="1" spans="1:12">
      <c r="A9" s="56"/>
      <c r="B9" s="56"/>
      <c r="C9" s="56"/>
      <c r="D9" s="56"/>
      <c r="E9" s="56"/>
      <c r="F9" s="56"/>
      <c r="G9" s="47"/>
      <c r="H9" s="47"/>
      <c r="I9" s="47"/>
      <c r="J9" s="47"/>
      <c r="K9" s="47"/>
      <c r="L9" s="47"/>
    </row>
    <row r="10" ht="26.25" customHeight="1" spans="1:12">
      <c r="A10" s="56"/>
      <c r="B10" s="56"/>
      <c r="C10" s="56"/>
      <c r="D10" s="56"/>
      <c r="E10" s="56"/>
      <c r="F10" s="56"/>
      <c r="G10" s="47"/>
      <c r="H10" s="47"/>
      <c r="I10" s="47"/>
      <c r="J10" s="47"/>
      <c r="K10" s="47"/>
      <c r="L10" s="47"/>
    </row>
  </sheetData>
  <mergeCells count="14">
    <mergeCell ref="A2:L2"/>
    <mergeCell ref="A4:F4"/>
    <mergeCell ref="G4:L4"/>
    <mergeCell ref="C5:E5"/>
    <mergeCell ref="I5:K5"/>
    <mergeCell ref="A8:L8"/>
    <mergeCell ref="A9:L9"/>
    <mergeCell ref="A10:L10"/>
    <mergeCell ref="A5:A6"/>
    <mergeCell ref="B5:B6"/>
    <mergeCell ref="F5:F6"/>
    <mergeCell ref="G5:G6"/>
    <mergeCell ref="H5:H6"/>
    <mergeCell ref="L5:L6"/>
  </mergeCells>
  <printOptions horizontalCentered="1"/>
  <pageMargins left="0.707638888888889" right="0.707638888888889" top="0.747916666666667" bottom="0.747916666666667" header="0.313888888888889" footer="0.313888888888889"/>
  <pageSetup paperSize="9" scale="7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9"/>
  <sheetViews>
    <sheetView workbookViewId="0">
      <selection activeCell="K13" sqref="K13"/>
    </sheetView>
  </sheetViews>
  <sheetFormatPr defaultColWidth="15.625" defaultRowHeight="24.95" customHeight="1" outlineLevelCol="4"/>
  <cols>
    <col min="1" max="1" width="12.5" style="47" customWidth="1"/>
    <col min="2" max="2" width="38.625" customWidth="1"/>
    <col min="3" max="3" width="22.875" customWidth="1"/>
    <col min="4" max="4" width="13.875" customWidth="1"/>
    <col min="5" max="5" width="13.75" customWidth="1"/>
  </cols>
  <sheetData>
    <row r="1" customHeight="1" spans="1:1">
      <c r="A1" t="s">
        <v>104</v>
      </c>
    </row>
    <row r="2" s="45" customFormat="1" ht="47.25" customHeight="1" spans="1:5">
      <c r="A2" s="21" t="s">
        <v>105</v>
      </c>
      <c r="B2" s="21"/>
      <c r="C2" s="21"/>
      <c r="D2" s="21"/>
      <c r="E2" s="21"/>
    </row>
    <row r="3" customHeight="1" spans="1:5">
      <c r="A3" s="22" t="s">
        <v>2</v>
      </c>
      <c r="E3" s="32" t="s">
        <v>3</v>
      </c>
    </row>
    <row r="4" customHeight="1" spans="1:5">
      <c r="A4" s="27" t="s">
        <v>44</v>
      </c>
      <c r="B4" s="27"/>
      <c r="C4" s="27" t="s">
        <v>45</v>
      </c>
      <c r="D4" s="27"/>
      <c r="E4" s="27"/>
    </row>
    <row r="5" s="46" customFormat="1" customHeight="1" spans="1:5">
      <c r="A5" s="27" t="s">
        <v>46</v>
      </c>
      <c r="B5" s="27" t="s">
        <v>47</v>
      </c>
      <c r="C5" s="27" t="s">
        <v>48</v>
      </c>
      <c r="D5" s="27" t="s">
        <v>49</v>
      </c>
      <c r="E5" s="27" t="s">
        <v>50</v>
      </c>
    </row>
    <row r="6" customHeight="1" spans="1:5">
      <c r="A6" s="28"/>
      <c r="B6" s="29"/>
      <c r="C6" s="29"/>
      <c r="D6" s="29"/>
      <c r="E6" s="29"/>
    </row>
    <row r="7" customHeight="1" spans="1:5">
      <c r="A7" s="28"/>
      <c r="B7" s="29"/>
      <c r="C7" s="29"/>
      <c r="D7" s="29"/>
      <c r="E7" s="29"/>
    </row>
    <row r="8" customHeight="1" spans="1:5">
      <c r="A8" s="27" t="s">
        <v>8</v>
      </c>
      <c r="B8" s="27"/>
      <c r="C8" s="29">
        <f>SUM(C6:C7)</f>
        <v>0</v>
      </c>
      <c r="D8" s="29">
        <f>SUM(D6:D7)</f>
        <v>0</v>
      </c>
      <c r="E8" s="29">
        <f>SUM(E6:E7)</f>
        <v>0</v>
      </c>
    </row>
    <row r="9" customHeight="1" spans="1:5">
      <c r="A9" s="47" t="s">
        <v>94</v>
      </c>
      <c r="B9" s="47"/>
      <c r="C9" s="47"/>
      <c r="D9" s="47"/>
      <c r="E9" s="47"/>
    </row>
  </sheetData>
  <mergeCells count="5">
    <mergeCell ref="A2:E2"/>
    <mergeCell ref="A4:B4"/>
    <mergeCell ref="C4:E4"/>
    <mergeCell ref="A8:B8"/>
    <mergeCell ref="A9:E9"/>
  </mergeCells>
  <printOptions horizontalCentered="1"/>
  <pageMargins left="0.707638888888889" right="0.707638888888889" top="0.747916666666667" bottom="0.747916666666667" header="0.313888888888889" footer="0.313888888888889"/>
  <pageSetup paperSize="9" scale="87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33"/>
  <sheetViews>
    <sheetView topLeftCell="A9" workbookViewId="0">
      <selection activeCell="C25" sqref="C25"/>
    </sheetView>
  </sheetViews>
  <sheetFormatPr defaultColWidth="9" defaultRowHeight="24.95" customHeight="1" outlineLevelCol="3"/>
  <cols>
    <col min="1" max="1" width="37.5" customWidth="1"/>
    <col min="2" max="2" width="17.375" customWidth="1"/>
    <col min="3" max="3" width="36.125" customWidth="1"/>
    <col min="4" max="4" width="15" customWidth="1"/>
    <col min="5" max="5" width="27.625" customWidth="1"/>
    <col min="6" max="6" width="11.5"/>
  </cols>
  <sheetData>
    <row r="1" customHeight="1" spans="1:1">
      <c r="A1" t="s">
        <v>106</v>
      </c>
    </row>
    <row r="2" ht="40.5" customHeight="1" spans="1:4">
      <c r="A2" s="21" t="s">
        <v>107</v>
      </c>
      <c r="B2" s="21"/>
      <c r="C2" s="21"/>
      <c r="D2" s="21"/>
    </row>
    <row r="3" customHeight="1" spans="1:4">
      <c r="A3" s="22" t="s">
        <v>2</v>
      </c>
      <c r="D3" s="32" t="s">
        <v>3</v>
      </c>
    </row>
    <row r="4" customHeight="1" spans="1:4">
      <c r="A4" s="41" t="s">
        <v>108</v>
      </c>
      <c r="B4" s="41"/>
      <c r="C4" s="41" t="s">
        <v>109</v>
      </c>
      <c r="D4" s="41"/>
    </row>
    <row r="5" customHeight="1" spans="1:4">
      <c r="A5" s="41" t="s">
        <v>110</v>
      </c>
      <c r="B5" s="41" t="s">
        <v>111</v>
      </c>
      <c r="C5" s="41" t="s">
        <v>110</v>
      </c>
      <c r="D5" s="41" t="s">
        <v>111</v>
      </c>
    </row>
    <row r="6" ht="20.1" customHeight="1" spans="1:4">
      <c r="A6" s="42" t="s">
        <v>112</v>
      </c>
      <c r="B6" s="29">
        <v>85214067.2</v>
      </c>
      <c r="C6" s="42" t="s">
        <v>12</v>
      </c>
      <c r="D6" s="29">
        <v>0</v>
      </c>
    </row>
    <row r="7" ht="20.1" customHeight="1" spans="1:4">
      <c r="A7" s="42" t="s">
        <v>113</v>
      </c>
      <c r="B7" s="29"/>
      <c r="C7" s="42" t="s">
        <v>14</v>
      </c>
      <c r="D7" s="29">
        <v>0</v>
      </c>
    </row>
    <row r="8" ht="20.1" customHeight="1" spans="1:4">
      <c r="A8" s="42" t="s">
        <v>114</v>
      </c>
      <c r="B8" s="29"/>
      <c r="C8" s="42" t="s">
        <v>15</v>
      </c>
      <c r="D8" s="29">
        <v>0</v>
      </c>
    </row>
    <row r="9" ht="20.1" customHeight="1" spans="1:4">
      <c r="A9" s="42" t="s">
        <v>115</v>
      </c>
      <c r="B9" s="29"/>
      <c r="C9" s="42" t="s">
        <v>16</v>
      </c>
      <c r="D9" s="29">
        <v>0</v>
      </c>
    </row>
    <row r="10" ht="20.1" customHeight="1" spans="1:4">
      <c r="A10" s="42" t="s">
        <v>116</v>
      </c>
      <c r="B10" s="29"/>
      <c r="C10" s="42" t="s">
        <v>17</v>
      </c>
      <c r="D10" s="29">
        <v>0</v>
      </c>
    </row>
    <row r="11" ht="20.1" customHeight="1" spans="1:4">
      <c r="A11" s="42" t="s">
        <v>117</v>
      </c>
      <c r="B11" s="29"/>
      <c r="C11" s="42" t="s">
        <v>18</v>
      </c>
      <c r="D11" s="29">
        <v>0</v>
      </c>
    </row>
    <row r="12" ht="20.1" customHeight="1" spans="1:4">
      <c r="A12" s="42" t="s">
        <v>118</v>
      </c>
      <c r="B12" s="29"/>
      <c r="C12" s="42" t="s">
        <v>19</v>
      </c>
      <c r="D12" s="29">
        <v>0</v>
      </c>
    </row>
    <row r="13" ht="20.1" customHeight="1" spans="1:4">
      <c r="A13" s="42"/>
      <c r="B13" s="29"/>
      <c r="C13" s="42" t="s">
        <v>20</v>
      </c>
      <c r="D13" s="29">
        <v>71188175.6</v>
      </c>
    </row>
    <row r="14" ht="20.1" customHeight="1" spans="1:4">
      <c r="A14" s="42"/>
      <c r="B14" s="29"/>
      <c r="C14" s="42" t="s">
        <v>21</v>
      </c>
      <c r="D14" s="29">
        <v>0</v>
      </c>
    </row>
    <row r="15" ht="20.1" customHeight="1" spans="1:4">
      <c r="A15" s="42"/>
      <c r="B15" s="29"/>
      <c r="C15" s="43" t="s">
        <v>22</v>
      </c>
      <c r="D15" s="29">
        <v>13620668.4</v>
      </c>
    </row>
    <row r="16" ht="20.1" customHeight="1" spans="1:4">
      <c r="A16" s="42"/>
      <c r="B16" s="29"/>
      <c r="C16" s="42" t="s">
        <v>23</v>
      </c>
      <c r="D16" s="29">
        <v>0</v>
      </c>
    </row>
    <row r="17" ht="20.1" customHeight="1" spans="1:4">
      <c r="A17" s="42"/>
      <c r="B17" s="29"/>
      <c r="C17" s="42" t="s">
        <v>24</v>
      </c>
      <c r="D17" s="29">
        <v>0</v>
      </c>
    </row>
    <row r="18" ht="20.1" customHeight="1" spans="1:4">
      <c r="A18" s="42"/>
      <c r="B18" s="29"/>
      <c r="C18" s="42" t="s">
        <v>25</v>
      </c>
      <c r="D18" s="29">
        <v>0</v>
      </c>
    </row>
    <row r="19" ht="20.1" customHeight="1" spans="1:4">
      <c r="A19" s="42"/>
      <c r="B19" s="29"/>
      <c r="C19" s="42" t="s">
        <v>26</v>
      </c>
      <c r="D19" s="29">
        <v>0</v>
      </c>
    </row>
    <row r="20" ht="20.1" customHeight="1" spans="1:4">
      <c r="A20" s="42"/>
      <c r="B20" s="29"/>
      <c r="C20" s="42" t="s">
        <v>27</v>
      </c>
      <c r="D20" s="29">
        <v>0</v>
      </c>
    </row>
    <row r="21" ht="20.1" customHeight="1" spans="1:4">
      <c r="A21" s="42"/>
      <c r="B21" s="29"/>
      <c r="C21" s="42" t="s">
        <v>28</v>
      </c>
      <c r="D21" s="29">
        <v>0</v>
      </c>
    </row>
    <row r="22" ht="20.1" customHeight="1" spans="1:4">
      <c r="A22" s="42"/>
      <c r="B22" s="29"/>
      <c r="C22" s="42" t="s">
        <v>29</v>
      </c>
      <c r="D22" s="29">
        <v>0</v>
      </c>
    </row>
    <row r="23" ht="20.1" customHeight="1" spans="1:4">
      <c r="A23" s="44"/>
      <c r="B23" s="29"/>
      <c r="C23" s="42" t="s">
        <v>30</v>
      </c>
      <c r="D23" s="29">
        <v>0</v>
      </c>
    </row>
    <row r="24" ht="20.1" customHeight="1" spans="1:4">
      <c r="A24" s="44"/>
      <c r="B24" s="29"/>
      <c r="C24" s="42" t="s">
        <v>31</v>
      </c>
      <c r="D24" s="29">
        <v>0</v>
      </c>
    </row>
    <row r="25" ht="20.1" customHeight="1" spans="1:4">
      <c r="A25" s="44"/>
      <c r="B25" s="29"/>
      <c r="C25" s="42" t="s">
        <v>32</v>
      </c>
      <c r="D25" s="29">
        <v>405223.2</v>
      </c>
    </row>
    <row r="26" ht="20.1" customHeight="1" spans="1:4">
      <c r="A26" s="44"/>
      <c r="B26" s="29"/>
      <c r="C26" s="42" t="s">
        <v>33</v>
      </c>
      <c r="D26" s="29">
        <v>0</v>
      </c>
    </row>
    <row r="27" ht="20.1" customHeight="1" spans="1:4">
      <c r="A27" s="44"/>
      <c r="B27" s="29"/>
      <c r="C27" s="42" t="s">
        <v>34</v>
      </c>
      <c r="D27" s="29">
        <v>0</v>
      </c>
    </row>
    <row r="28" ht="20.1" customHeight="1" spans="1:4">
      <c r="A28" s="44"/>
      <c r="B28" s="29"/>
      <c r="C28" s="42" t="s">
        <v>35</v>
      </c>
      <c r="D28" s="29">
        <v>0</v>
      </c>
    </row>
    <row r="29" ht="20.1" customHeight="1" spans="1:4">
      <c r="A29" s="44"/>
      <c r="B29" s="29"/>
      <c r="C29" s="42" t="s">
        <v>36</v>
      </c>
      <c r="D29" s="29">
        <v>0</v>
      </c>
    </row>
    <row r="30" ht="20.1" customHeight="1" spans="1:4">
      <c r="A30" s="44"/>
      <c r="B30" s="29"/>
      <c r="C30" s="42" t="s">
        <v>37</v>
      </c>
      <c r="D30" s="29">
        <v>0</v>
      </c>
    </row>
    <row r="31" ht="20.1" customHeight="1" spans="1:4">
      <c r="A31" s="44"/>
      <c r="B31" s="29"/>
      <c r="C31" s="42" t="s">
        <v>38</v>
      </c>
      <c r="D31" s="29">
        <v>0</v>
      </c>
    </row>
    <row r="32" ht="20.1" customHeight="1" spans="1:4">
      <c r="A32" s="44"/>
      <c r="B32" s="29"/>
      <c r="C32" s="42" t="s">
        <v>39</v>
      </c>
      <c r="D32" s="29">
        <v>0</v>
      </c>
    </row>
    <row r="33" ht="20.1" customHeight="1" spans="1:4">
      <c r="A33" s="41" t="s">
        <v>119</v>
      </c>
      <c r="B33" s="29">
        <f>B6+B7</f>
        <v>85214067.2</v>
      </c>
      <c r="C33" s="41" t="s">
        <v>120</v>
      </c>
      <c r="D33" s="29">
        <f>SUM(D6:D32)</f>
        <v>85214067.2</v>
      </c>
    </row>
  </sheetData>
  <mergeCells count="3">
    <mergeCell ref="A2:D2"/>
    <mergeCell ref="A4:B4"/>
    <mergeCell ref="C4:D4"/>
  </mergeCells>
  <printOptions horizontalCentered="1"/>
  <pageMargins left="0.0388888888888889" right="0.0388888888888889" top="0.393055555555556" bottom="0.196527777777778" header="0.313888888888889" footer="0.313888888888889"/>
  <pageSetup paperSize="9" scale="95" fitToHeight="0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7"/>
  <sheetViews>
    <sheetView workbookViewId="0">
      <selection activeCell="K13" sqref="K13"/>
    </sheetView>
  </sheetViews>
  <sheetFormatPr defaultColWidth="15.625" defaultRowHeight="24.95" customHeight="1" outlineLevelRow="6"/>
  <cols>
    <col min="1" max="5" width="14.375" customWidth="1"/>
    <col min="6" max="6" width="15.625" customWidth="1"/>
    <col min="7" max="7" width="15.5" customWidth="1"/>
    <col min="8" max="8" width="16.75" customWidth="1"/>
    <col min="9" max="9" width="17.375" customWidth="1"/>
    <col min="10" max="10" width="14.375" customWidth="1"/>
    <col min="11" max="11" width="20" customWidth="1"/>
    <col min="12" max="12" width="14.375" customWidth="1"/>
  </cols>
  <sheetData>
    <row r="1" customFormat="1" customHeight="1" spans="1:1">
      <c r="A1" t="s">
        <v>121</v>
      </c>
    </row>
    <row r="2" customFormat="1" ht="35.25" customHeight="1" spans="1:12">
      <c r="A2" s="21" t="s">
        <v>122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customFormat="1" customHeight="1" spans="1:12">
      <c r="A3" s="22"/>
      <c r="L3" s="40" t="s">
        <v>3</v>
      </c>
    </row>
    <row r="4" s="1" customFormat="1" ht="17.25" customHeight="1" spans="1:12">
      <c r="A4" s="35" t="s">
        <v>123</v>
      </c>
      <c r="B4" s="36" t="s">
        <v>124</v>
      </c>
      <c r="C4" s="36" t="s">
        <v>125</v>
      </c>
      <c r="D4" s="36" t="s">
        <v>126</v>
      </c>
      <c r="E4" s="36" t="s">
        <v>127</v>
      </c>
      <c r="F4" s="36" t="s">
        <v>128</v>
      </c>
      <c r="G4" s="36" t="s">
        <v>129</v>
      </c>
      <c r="H4" s="36" t="s">
        <v>130</v>
      </c>
      <c r="I4" s="36" t="s">
        <v>131</v>
      </c>
      <c r="J4" s="36" t="s">
        <v>132</v>
      </c>
      <c r="K4" s="36" t="s">
        <v>133</v>
      </c>
      <c r="L4" s="36" t="s">
        <v>134</v>
      </c>
    </row>
    <row r="5" s="1" customFormat="1" ht="17.25" customHeight="1" spans="1:12">
      <c r="A5" s="37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="1" customFormat="1" ht="17.25" customHeight="1" spans="1:12">
      <c r="A6" s="38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</row>
    <row r="7" customFormat="1" ht="57" customHeight="1" spans="1:12">
      <c r="A7" s="39" t="s">
        <v>135</v>
      </c>
      <c r="B7" s="29">
        <f>E7</f>
        <v>85214067.2</v>
      </c>
      <c r="C7" s="30"/>
      <c r="D7" s="30"/>
      <c r="E7" s="29">
        <f>SUM(F7:L7)</f>
        <v>85214067.2</v>
      </c>
      <c r="F7" s="29">
        <f>部门收支总表!B6</f>
        <v>85214067.2</v>
      </c>
      <c r="G7" s="29">
        <f>部门收支总表!B7</f>
        <v>0</v>
      </c>
      <c r="H7" s="29"/>
      <c r="I7" s="29"/>
      <c r="J7" s="29"/>
      <c r="K7" s="29"/>
      <c r="L7" s="29"/>
    </row>
  </sheetData>
  <mergeCells count="13">
    <mergeCell ref="A2:L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0388888888888889" right="0.0388888888888889" top="0.747916666666667" bottom="0.747916666666667" header="0.313888888888889" footer="0.313888888888889"/>
  <pageSetup paperSize="9" scale="60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48"/>
  <sheetViews>
    <sheetView workbookViewId="0">
      <selection activeCell="B7" sqref="B7"/>
    </sheetView>
  </sheetViews>
  <sheetFormatPr defaultColWidth="15.625" defaultRowHeight="24.95" customHeight="1"/>
  <cols>
    <col min="1" max="1" width="11.75" customWidth="1"/>
    <col min="2" max="2" width="30.625" customWidth="1"/>
    <col min="3" max="3" width="17.625" customWidth="1"/>
    <col min="4" max="4" width="12" customWidth="1"/>
    <col min="5" max="5" width="11.5" customWidth="1"/>
    <col min="6" max="6" width="14" customWidth="1"/>
    <col min="7" max="7" width="14.25" customWidth="1"/>
    <col min="8" max="8" width="14.375" customWidth="1"/>
    <col min="9" max="9" width="8.875" customWidth="1"/>
  </cols>
  <sheetData>
    <row r="1" customHeight="1" spans="1:1">
      <c r="A1" t="s">
        <v>136</v>
      </c>
    </row>
    <row r="2" ht="31.5" customHeight="1" spans="1:9">
      <c r="A2" s="21" t="s">
        <v>137</v>
      </c>
      <c r="B2" s="21"/>
      <c r="C2" s="21"/>
      <c r="D2" s="21"/>
      <c r="E2" s="21"/>
      <c r="F2" s="21"/>
      <c r="G2" s="21"/>
      <c r="H2" s="21"/>
      <c r="I2" s="21"/>
    </row>
    <row r="3" customHeight="1" spans="1:9">
      <c r="A3" s="22" t="s">
        <v>2</v>
      </c>
      <c r="I3" s="32" t="s">
        <v>3</v>
      </c>
    </row>
    <row r="4" s="20" customFormat="1" customHeight="1" spans="1:9">
      <c r="A4" s="23" t="s">
        <v>44</v>
      </c>
      <c r="B4" s="23"/>
      <c r="C4" s="24" t="s">
        <v>8</v>
      </c>
      <c r="D4" s="25" t="s">
        <v>49</v>
      </c>
      <c r="E4" s="26"/>
      <c r="F4" s="26"/>
      <c r="G4" s="24" t="s">
        <v>50</v>
      </c>
      <c r="H4" s="24"/>
      <c r="I4" s="33"/>
    </row>
    <row r="5" s="20" customFormat="1" ht="36.75" customHeight="1" spans="1:9">
      <c r="A5" s="23" t="s">
        <v>46</v>
      </c>
      <c r="B5" s="23" t="s">
        <v>47</v>
      </c>
      <c r="C5" s="24"/>
      <c r="D5" s="24" t="s">
        <v>48</v>
      </c>
      <c r="E5" s="27" t="s">
        <v>92</v>
      </c>
      <c r="F5" s="27" t="s">
        <v>93</v>
      </c>
      <c r="G5" s="24" t="s">
        <v>48</v>
      </c>
      <c r="H5" s="25" t="s">
        <v>138</v>
      </c>
      <c r="I5" s="24" t="s">
        <v>139</v>
      </c>
    </row>
    <row r="6" customHeight="1" spans="1:9">
      <c r="A6" s="28">
        <v>2080201</v>
      </c>
      <c r="B6" s="29" t="s">
        <v>51</v>
      </c>
      <c r="C6" s="29">
        <v>4944396.5</v>
      </c>
      <c r="D6" s="29">
        <f t="shared" ref="D6:D9" si="0">E6+F6</f>
        <v>3619096.5</v>
      </c>
      <c r="E6" s="29">
        <v>2976575.7</v>
      </c>
      <c r="F6" s="29">
        <v>642520.8</v>
      </c>
      <c r="G6" s="29">
        <f t="shared" ref="G6:G9" si="1">H6+I6</f>
        <v>1325300</v>
      </c>
      <c r="H6" s="29">
        <v>1275300</v>
      </c>
      <c r="I6" s="34">
        <v>50000</v>
      </c>
    </row>
    <row r="7" customHeight="1" spans="1:9">
      <c r="A7" s="28">
        <v>2080202</v>
      </c>
      <c r="B7" s="29" t="s">
        <v>52</v>
      </c>
      <c r="C7" s="29">
        <v>31300</v>
      </c>
      <c r="D7" s="29">
        <f t="shared" si="0"/>
        <v>0</v>
      </c>
      <c r="E7" s="29"/>
      <c r="F7" s="29"/>
      <c r="G7" s="29">
        <f t="shared" si="1"/>
        <v>31300</v>
      </c>
      <c r="H7" s="30">
        <v>31300</v>
      </c>
      <c r="I7" s="30"/>
    </row>
    <row r="8" customHeight="1" spans="1:9">
      <c r="A8" s="28">
        <v>2080203</v>
      </c>
      <c r="B8" s="29" t="s">
        <v>53</v>
      </c>
      <c r="C8" s="29">
        <v>1797000</v>
      </c>
      <c r="D8" s="29">
        <f t="shared" si="0"/>
        <v>0</v>
      </c>
      <c r="E8" s="29"/>
      <c r="F8" s="29"/>
      <c r="G8" s="29">
        <f t="shared" si="1"/>
        <v>1797000</v>
      </c>
      <c r="H8" s="30">
        <v>1797000</v>
      </c>
      <c r="I8" s="30"/>
    </row>
    <row r="9" customHeight="1" spans="1:9">
      <c r="A9" s="28">
        <v>2080204</v>
      </c>
      <c r="B9" s="29" t="s">
        <v>54</v>
      </c>
      <c r="C9" s="29">
        <v>3620868.5</v>
      </c>
      <c r="D9" s="29">
        <f t="shared" si="0"/>
        <v>160868.5</v>
      </c>
      <c r="E9" s="29">
        <v>149877.3</v>
      </c>
      <c r="F9" s="29">
        <v>10991.2</v>
      </c>
      <c r="G9" s="29">
        <f t="shared" si="1"/>
        <v>3460000</v>
      </c>
      <c r="H9" s="30">
        <v>1820000</v>
      </c>
      <c r="I9" s="30">
        <v>1640000</v>
      </c>
    </row>
    <row r="10" customHeight="1" spans="1:9">
      <c r="A10" s="28">
        <v>2080205</v>
      </c>
      <c r="B10" s="29" t="s">
        <v>55</v>
      </c>
      <c r="C10" s="29">
        <v>8300000</v>
      </c>
      <c r="D10" s="29">
        <f t="shared" ref="D10:D40" si="2">E10+F10</f>
        <v>0</v>
      </c>
      <c r="E10" s="29"/>
      <c r="F10" s="29"/>
      <c r="G10" s="29">
        <f t="shared" ref="G10:G46" si="3">H10+I10</f>
        <v>8300000</v>
      </c>
      <c r="H10" s="30">
        <v>8300000</v>
      </c>
      <c r="I10" s="30"/>
    </row>
    <row r="11" customHeight="1" spans="1:9">
      <c r="A11" s="28">
        <v>2080206</v>
      </c>
      <c r="B11" s="29" t="s">
        <v>56</v>
      </c>
      <c r="C11" s="29">
        <v>100000</v>
      </c>
      <c r="D11" s="29">
        <f t="shared" si="2"/>
        <v>0</v>
      </c>
      <c r="E11" s="29"/>
      <c r="F11" s="29"/>
      <c r="G11" s="29">
        <f t="shared" si="3"/>
        <v>100000</v>
      </c>
      <c r="H11" s="30">
        <v>100000</v>
      </c>
      <c r="I11" s="30"/>
    </row>
    <row r="12" customHeight="1" spans="1:9">
      <c r="A12" s="28">
        <v>2080207</v>
      </c>
      <c r="B12" s="29" t="s">
        <v>57</v>
      </c>
      <c r="C12" s="29">
        <v>400000</v>
      </c>
      <c r="D12" s="29">
        <f t="shared" si="2"/>
        <v>0</v>
      </c>
      <c r="E12" s="29"/>
      <c r="F12" s="29"/>
      <c r="G12" s="29">
        <f t="shared" si="3"/>
        <v>400000</v>
      </c>
      <c r="H12" s="30">
        <v>400000</v>
      </c>
      <c r="I12" s="30"/>
    </row>
    <row r="13" customHeight="1" spans="1:9">
      <c r="A13" s="28">
        <v>2080208</v>
      </c>
      <c r="B13" s="29" t="s">
        <v>58</v>
      </c>
      <c r="C13" s="29">
        <v>300000</v>
      </c>
      <c r="D13" s="29">
        <f t="shared" si="2"/>
        <v>0</v>
      </c>
      <c r="E13" s="29"/>
      <c r="F13" s="29"/>
      <c r="G13" s="29">
        <f t="shared" si="3"/>
        <v>300000</v>
      </c>
      <c r="H13" s="30">
        <v>300000</v>
      </c>
      <c r="I13" s="30"/>
    </row>
    <row r="14" customHeight="1" spans="1:9">
      <c r="A14" s="28">
        <v>2080299</v>
      </c>
      <c r="B14" s="29" t="s">
        <v>59</v>
      </c>
      <c r="C14" s="29">
        <v>9835755</v>
      </c>
      <c r="D14" s="29">
        <f t="shared" si="2"/>
        <v>0</v>
      </c>
      <c r="E14" s="29"/>
      <c r="F14" s="29"/>
      <c r="G14" s="29">
        <f t="shared" si="3"/>
        <v>9835755</v>
      </c>
      <c r="H14" s="30">
        <v>9835755</v>
      </c>
      <c r="I14" s="30"/>
    </row>
    <row r="15" customHeight="1" spans="1:9">
      <c r="A15" s="28">
        <v>2080501</v>
      </c>
      <c r="B15" s="29" t="s">
        <v>60</v>
      </c>
      <c r="C15" s="29">
        <v>388188</v>
      </c>
      <c r="D15" s="29">
        <f t="shared" si="2"/>
        <v>388188</v>
      </c>
      <c r="E15" s="29">
        <v>388188</v>
      </c>
      <c r="F15" s="29"/>
      <c r="G15" s="29">
        <f t="shared" si="3"/>
        <v>0</v>
      </c>
      <c r="H15" s="30"/>
      <c r="I15" s="30"/>
    </row>
    <row r="16" customHeight="1" spans="1:9">
      <c r="A16" s="28">
        <v>2080505</v>
      </c>
      <c r="B16" s="29" t="s">
        <v>61</v>
      </c>
      <c r="C16" s="29">
        <v>632800</v>
      </c>
      <c r="D16" s="29">
        <f t="shared" si="2"/>
        <v>632800</v>
      </c>
      <c r="E16" s="29">
        <v>632800</v>
      </c>
      <c r="F16" s="29"/>
      <c r="G16" s="29">
        <f t="shared" si="3"/>
        <v>0</v>
      </c>
      <c r="H16" s="30"/>
      <c r="I16" s="30"/>
    </row>
    <row r="17" customHeight="1" spans="1:9">
      <c r="A17" s="28">
        <v>2080802</v>
      </c>
      <c r="B17" s="29" t="s">
        <v>62</v>
      </c>
      <c r="C17" s="29">
        <v>509130</v>
      </c>
      <c r="D17" s="29">
        <f t="shared" si="2"/>
        <v>0</v>
      </c>
      <c r="E17" s="29"/>
      <c r="F17" s="29"/>
      <c r="G17" s="29">
        <f t="shared" si="3"/>
        <v>509130</v>
      </c>
      <c r="H17" s="30">
        <v>509130</v>
      </c>
      <c r="I17" s="30"/>
    </row>
    <row r="18" customHeight="1" spans="1:9">
      <c r="A18" s="28">
        <v>2080803</v>
      </c>
      <c r="B18" s="29" t="s">
        <v>63</v>
      </c>
      <c r="C18" s="29">
        <v>534758</v>
      </c>
      <c r="D18" s="29">
        <f t="shared" si="2"/>
        <v>0</v>
      </c>
      <c r="E18" s="29"/>
      <c r="F18" s="29"/>
      <c r="G18" s="29">
        <f t="shared" si="3"/>
        <v>534758</v>
      </c>
      <c r="H18" s="30">
        <v>534758</v>
      </c>
      <c r="I18" s="30"/>
    </row>
    <row r="19" customHeight="1" spans="1:9">
      <c r="A19" s="28">
        <v>2080804</v>
      </c>
      <c r="B19" s="29" t="s">
        <v>64</v>
      </c>
      <c r="C19" s="29">
        <v>450000</v>
      </c>
      <c r="D19" s="29">
        <f t="shared" si="2"/>
        <v>0</v>
      </c>
      <c r="E19" s="29"/>
      <c r="F19" s="29"/>
      <c r="G19" s="29">
        <f t="shared" si="3"/>
        <v>450000</v>
      </c>
      <c r="H19" s="30">
        <v>450000</v>
      </c>
      <c r="I19" s="30"/>
    </row>
    <row r="20" customHeight="1" spans="1:9">
      <c r="A20" s="28">
        <v>2080805</v>
      </c>
      <c r="B20" s="29" t="s">
        <v>65</v>
      </c>
      <c r="C20" s="29">
        <v>9240000</v>
      </c>
      <c r="D20" s="29">
        <f t="shared" si="2"/>
        <v>0</v>
      </c>
      <c r="E20" s="29"/>
      <c r="F20" s="29"/>
      <c r="G20" s="29">
        <f t="shared" si="3"/>
        <v>9240000</v>
      </c>
      <c r="H20" s="30">
        <v>9240000</v>
      </c>
      <c r="I20" s="30"/>
    </row>
    <row r="21" customHeight="1" spans="1:9">
      <c r="A21" s="28">
        <v>2080806</v>
      </c>
      <c r="B21" s="29" t="s">
        <v>66</v>
      </c>
      <c r="C21" s="29">
        <v>328680</v>
      </c>
      <c r="D21" s="29">
        <f t="shared" si="2"/>
        <v>0</v>
      </c>
      <c r="E21" s="29"/>
      <c r="F21" s="29"/>
      <c r="G21" s="29">
        <f t="shared" si="3"/>
        <v>328680</v>
      </c>
      <c r="H21" s="30">
        <v>328680</v>
      </c>
      <c r="I21" s="30"/>
    </row>
    <row r="22" customHeight="1" spans="1:9">
      <c r="A22" s="28">
        <v>2080899</v>
      </c>
      <c r="B22" s="29" t="s">
        <v>67</v>
      </c>
      <c r="C22" s="29">
        <v>3459694</v>
      </c>
      <c r="D22" s="29">
        <f t="shared" si="2"/>
        <v>39504</v>
      </c>
      <c r="E22" s="29">
        <v>39504</v>
      </c>
      <c r="F22" s="29"/>
      <c r="G22" s="29">
        <f t="shared" si="3"/>
        <v>3420190</v>
      </c>
      <c r="H22" s="30">
        <v>3420190</v>
      </c>
      <c r="I22" s="30"/>
    </row>
    <row r="23" customHeight="1" spans="1:9">
      <c r="A23" s="28">
        <v>2080901</v>
      </c>
      <c r="B23" s="29" t="s">
        <v>68</v>
      </c>
      <c r="C23" s="29">
        <v>3500000</v>
      </c>
      <c r="D23" s="29">
        <f t="shared" si="2"/>
        <v>0</v>
      </c>
      <c r="E23" s="29"/>
      <c r="F23" s="29"/>
      <c r="G23" s="29">
        <f t="shared" si="3"/>
        <v>3500000</v>
      </c>
      <c r="H23" s="30">
        <v>3500000</v>
      </c>
      <c r="I23" s="30"/>
    </row>
    <row r="24" customHeight="1" spans="1:9">
      <c r="A24" s="28">
        <v>2080999</v>
      </c>
      <c r="B24" s="29" t="s">
        <v>69</v>
      </c>
      <c r="C24" s="29">
        <v>262440</v>
      </c>
      <c r="D24" s="29">
        <f t="shared" si="2"/>
        <v>0</v>
      </c>
      <c r="E24" s="29"/>
      <c r="F24" s="29"/>
      <c r="G24" s="29">
        <f t="shared" si="3"/>
        <v>262440</v>
      </c>
      <c r="H24" s="30">
        <v>262440</v>
      </c>
      <c r="I24" s="30"/>
    </row>
    <row r="25" customHeight="1" spans="1:9">
      <c r="A25" s="28">
        <v>2081001</v>
      </c>
      <c r="B25" s="29" t="s">
        <v>70</v>
      </c>
      <c r="C25" s="29">
        <v>1000000</v>
      </c>
      <c r="D25" s="29">
        <f t="shared" si="2"/>
        <v>0</v>
      </c>
      <c r="E25" s="29"/>
      <c r="F25" s="29"/>
      <c r="G25" s="29">
        <f t="shared" si="3"/>
        <v>1000000</v>
      </c>
      <c r="H25" s="30">
        <v>1000000</v>
      </c>
      <c r="I25" s="30"/>
    </row>
    <row r="26" customHeight="1" spans="1:9">
      <c r="A26" s="28">
        <v>2081002</v>
      </c>
      <c r="B26" s="29" t="s">
        <v>71</v>
      </c>
      <c r="C26" s="29">
        <v>2111500</v>
      </c>
      <c r="D26" s="29">
        <f t="shared" si="2"/>
        <v>0</v>
      </c>
      <c r="E26" s="29"/>
      <c r="F26" s="29"/>
      <c r="G26" s="29">
        <f t="shared" si="3"/>
        <v>2111500</v>
      </c>
      <c r="H26" s="30">
        <v>2111500</v>
      </c>
      <c r="I26" s="30"/>
    </row>
    <row r="27" customHeight="1" spans="1:9">
      <c r="A27" s="28">
        <v>2081004</v>
      </c>
      <c r="B27" s="29" t="s">
        <v>72</v>
      </c>
      <c r="C27" s="29">
        <v>994328.2</v>
      </c>
      <c r="D27" s="29">
        <f t="shared" si="2"/>
        <v>399328.2</v>
      </c>
      <c r="E27" s="29">
        <v>346272.2</v>
      </c>
      <c r="F27" s="29">
        <v>53056</v>
      </c>
      <c r="G27" s="29">
        <f t="shared" si="3"/>
        <v>595000</v>
      </c>
      <c r="H27" s="30">
        <v>250000</v>
      </c>
      <c r="I27" s="30">
        <v>345000</v>
      </c>
    </row>
    <row r="28" customHeight="1" spans="1:9">
      <c r="A28" s="28">
        <v>2081005</v>
      </c>
      <c r="B28" s="29" t="s">
        <v>73</v>
      </c>
      <c r="C28" s="29">
        <v>82737.4</v>
      </c>
      <c r="D28" s="29">
        <f t="shared" si="2"/>
        <v>82737.4</v>
      </c>
      <c r="E28" s="29">
        <v>71746.2</v>
      </c>
      <c r="F28" s="29">
        <v>10991.2</v>
      </c>
      <c r="G28" s="29">
        <f t="shared" si="3"/>
        <v>0</v>
      </c>
      <c r="H28" s="30"/>
      <c r="I28" s="30"/>
    </row>
    <row r="29" customHeight="1" spans="1:9">
      <c r="A29" s="28">
        <v>2081099</v>
      </c>
      <c r="B29" s="29" t="s">
        <v>74</v>
      </c>
      <c r="C29" s="29">
        <v>5000000</v>
      </c>
      <c r="D29" s="29">
        <f t="shared" si="2"/>
        <v>0</v>
      </c>
      <c r="E29" s="29"/>
      <c r="F29" s="29"/>
      <c r="G29" s="29">
        <f t="shared" si="3"/>
        <v>5000000</v>
      </c>
      <c r="H29" s="30">
        <v>5000000</v>
      </c>
      <c r="I29" s="30"/>
    </row>
    <row r="30" customHeight="1" spans="1:9">
      <c r="A30" s="28">
        <v>2081107</v>
      </c>
      <c r="B30" s="29" t="s">
        <v>75</v>
      </c>
      <c r="C30" s="29">
        <v>10590000</v>
      </c>
      <c r="D30" s="29">
        <f t="shared" si="2"/>
        <v>0</v>
      </c>
      <c r="E30" s="29"/>
      <c r="F30" s="29"/>
      <c r="G30" s="29">
        <f t="shared" si="3"/>
        <v>10590000</v>
      </c>
      <c r="H30" s="30">
        <v>10590000</v>
      </c>
      <c r="I30" s="30"/>
    </row>
    <row r="31" customHeight="1" spans="1:9">
      <c r="A31" s="28">
        <v>2081502</v>
      </c>
      <c r="B31" s="29" t="s">
        <v>76</v>
      </c>
      <c r="C31" s="29">
        <v>900000</v>
      </c>
      <c r="D31" s="29">
        <f t="shared" si="2"/>
        <v>0</v>
      </c>
      <c r="E31" s="29"/>
      <c r="F31" s="29"/>
      <c r="G31" s="29">
        <f t="shared" si="3"/>
        <v>900000</v>
      </c>
      <c r="H31" s="30">
        <v>900000</v>
      </c>
      <c r="I31" s="30"/>
    </row>
    <row r="32" customHeight="1" spans="1:9">
      <c r="A32" s="28">
        <v>2081901</v>
      </c>
      <c r="B32" s="29" t="s">
        <v>77</v>
      </c>
      <c r="C32" s="29">
        <v>100000</v>
      </c>
      <c r="D32" s="29">
        <f t="shared" si="2"/>
        <v>0</v>
      </c>
      <c r="E32" s="29"/>
      <c r="F32" s="29"/>
      <c r="G32" s="29">
        <f t="shared" si="3"/>
        <v>100000</v>
      </c>
      <c r="H32" s="30">
        <v>100000</v>
      </c>
      <c r="I32" s="30"/>
    </row>
    <row r="33" customHeight="1" spans="1:9">
      <c r="A33" s="28">
        <v>2081902</v>
      </c>
      <c r="B33" s="29" t="s">
        <v>78</v>
      </c>
      <c r="C33" s="29">
        <v>100000</v>
      </c>
      <c r="D33" s="29">
        <f t="shared" si="2"/>
        <v>0</v>
      </c>
      <c r="E33" s="29"/>
      <c r="F33" s="29"/>
      <c r="G33" s="29">
        <f t="shared" si="3"/>
        <v>100000</v>
      </c>
      <c r="H33" s="30">
        <v>100000</v>
      </c>
      <c r="I33" s="30"/>
    </row>
    <row r="34" customHeight="1" spans="1:9">
      <c r="A34" s="28">
        <v>2082002</v>
      </c>
      <c r="B34" s="29" t="s">
        <v>79</v>
      </c>
      <c r="C34" s="29">
        <v>530000</v>
      </c>
      <c r="D34" s="29">
        <f t="shared" si="2"/>
        <v>0</v>
      </c>
      <c r="E34" s="29"/>
      <c r="F34" s="29"/>
      <c r="G34" s="29">
        <f t="shared" si="3"/>
        <v>530000</v>
      </c>
      <c r="H34" s="30">
        <v>530000</v>
      </c>
      <c r="I34" s="30"/>
    </row>
    <row r="35" customHeight="1" spans="1:9">
      <c r="A35" s="28">
        <v>2082102</v>
      </c>
      <c r="B35" s="29" t="s">
        <v>80</v>
      </c>
      <c r="C35" s="29">
        <v>1000000</v>
      </c>
      <c r="D35" s="29">
        <f t="shared" si="2"/>
        <v>0</v>
      </c>
      <c r="E35" s="29"/>
      <c r="F35" s="29"/>
      <c r="G35" s="29">
        <f t="shared" si="3"/>
        <v>1000000</v>
      </c>
      <c r="H35" s="30">
        <v>1000000</v>
      </c>
      <c r="I35" s="30"/>
    </row>
    <row r="36" customHeight="1" spans="1:9">
      <c r="A36" s="28">
        <v>2082502</v>
      </c>
      <c r="B36" s="29" t="s">
        <v>81</v>
      </c>
      <c r="C36" s="29">
        <v>144600</v>
      </c>
      <c r="D36" s="29">
        <f t="shared" si="2"/>
        <v>0</v>
      </c>
      <c r="E36" s="29"/>
      <c r="F36" s="29"/>
      <c r="G36" s="29">
        <f t="shared" si="3"/>
        <v>144600</v>
      </c>
      <c r="H36" s="30">
        <v>144600</v>
      </c>
      <c r="I36" s="30"/>
    </row>
    <row r="37" customHeight="1" spans="1:9">
      <c r="A37" s="28">
        <v>2101101</v>
      </c>
      <c r="B37" s="29" t="s">
        <v>82</v>
      </c>
      <c r="C37" s="29">
        <v>130690.6</v>
      </c>
      <c r="D37" s="29">
        <f t="shared" si="2"/>
        <v>130690.6</v>
      </c>
      <c r="E37" s="29">
        <v>130690.6</v>
      </c>
      <c r="F37" s="29"/>
      <c r="G37" s="29">
        <f t="shared" si="3"/>
        <v>0</v>
      </c>
      <c r="H37" s="30"/>
      <c r="I37" s="30"/>
    </row>
    <row r="38" customHeight="1" spans="1:9">
      <c r="A38" s="28">
        <v>2101102</v>
      </c>
      <c r="B38" s="29" t="s">
        <v>83</v>
      </c>
      <c r="C38" s="29">
        <v>20391.8</v>
      </c>
      <c r="D38" s="29">
        <f t="shared" si="2"/>
        <v>20391.8</v>
      </c>
      <c r="E38" s="29">
        <v>20391.8</v>
      </c>
      <c r="F38" s="29"/>
      <c r="G38" s="29">
        <f t="shared" si="3"/>
        <v>0</v>
      </c>
      <c r="H38" s="30"/>
      <c r="I38" s="30"/>
    </row>
    <row r="39" customHeight="1" spans="1:9">
      <c r="A39" s="28">
        <v>2101103</v>
      </c>
      <c r="B39" s="29" t="s">
        <v>84</v>
      </c>
      <c r="C39" s="29">
        <v>337686</v>
      </c>
      <c r="D39" s="29">
        <f t="shared" si="2"/>
        <v>337686</v>
      </c>
      <c r="E39" s="29">
        <v>337686</v>
      </c>
      <c r="F39" s="29"/>
      <c r="G39" s="29">
        <f t="shared" si="3"/>
        <v>0</v>
      </c>
      <c r="H39" s="30"/>
      <c r="I39" s="30"/>
    </row>
    <row r="40" customHeight="1" spans="1:9">
      <c r="A40" s="28">
        <v>2101301</v>
      </c>
      <c r="B40" s="29" t="s">
        <v>85</v>
      </c>
      <c r="C40" s="29">
        <v>8000000</v>
      </c>
      <c r="D40" s="29">
        <f t="shared" si="2"/>
        <v>0</v>
      </c>
      <c r="E40" s="29"/>
      <c r="F40" s="29"/>
      <c r="G40" s="29">
        <f t="shared" si="3"/>
        <v>8000000</v>
      </c>
      <c r="H40" s="29">
        <v>8000000</v>
      </c>
      <c r="I40" s="29"/>
    </row>
    <row r="41" customHeight="1" spans="1:9">
      <c r="A41" s="28">
        <v>2101401</v>
      </c>
      <c r="B41" s="29" t="s">
        <v>86</v>
      </c>
      <c r="C41" s="29">
        <v>5131900</v>
      </c>
      <c r="D41" s="29">
        <f t="shared" ref="D40:D45" si="4">E41+F41</f>
        <v>0</v>
      </c>
      <c r="E41" s="29"/>
      <c r="F41" s="29"/>
      <c r="G41" s="29">
        <f t="shared" si="3"/>
        <v>5131900</v>
      </c>
      <c r="H41" s="29">
        <v>5131900</v>
      </c>
      <c r="I41" s="29"/>
    </row>
    <row r="42" customHeight="1" spans="1:9">
      <c r="A42" s="28">
        <v>2210201</v>
      </c>
      <c r="B42" s="29" t="s">
        <v>87</v>
      </c>
      <c r="C42" s="29">
        <v>405223.2</v>
      </c>
      <c r="D42" s="29">
        <f t="shared" si="4"/>
        <v>405223.2</v>
      </c>
      <c r="E42" s="29">
        <v>405223.2</v>
      </c>
      <c r="F42" s="29"/>
      <c r="G42" s="29">
        <f t="shared" si="3"/>
        <v>0</v>
      </c>
      <c r="H42" s="29"/>
      <c r="I42" s="29"/>
    </row>
    <row r="43" customHeight="1" spans="1:9">
      <c r="A43" s="28"/>
      <c r="B43" s="29"/>
      <c r="C43" s="29"/>
      <c r="D43" s="29">
        <f t="shared" si="4"/>
        <v>0</v>
      </c>
      <c r="E43" s="29"/>
      <c r="F43" s="29"/>
      <c r="G43" s="29">
        <f t="shared" si="3"/>
        <v>0</v>
      </c>
      <c r="H43" s="29"/>
      <c r="I43" s="29"/>
    </row>
    <row r="44" customHeight="1" spans="1:9">
      <c r="A44" s="28"/>
      <c r="B44" s="29"/>
      <c r="C44" s="29"/>
      <c r="D44" s="29">
        <f t="shared" si="4"/>
        <v>0</v>
      </c>
      <c r="E44" s="29"/>
      <c r="F44" s="29"/>
      <c r="G44" s="29">
        <f t="shared" si="3"/>
        <v>0</v>
      </c>
      <c r="H44" s="29"/>
      <c r="I44" s="29"/>
    </row>
    <row r="45" customHeight="1" spans="1:9">
      <c r="A45" s="28"/>
      <c r="B45" s="29"/>
      <c r="C45" s="29"/>
      <c r="D45" s="29">
        <f t="shared" si="4"/>
        <v>0</v>
      </c>
      <c r="E45" s="29"/>
      <c r="F45" s="29"/>
      <c r="G45" s="29">
        <f t="shared" si="3"/>
        <v>0</v>
      </c>
      <c r="H45" s="29"/>
      <c r="I45" s="29"/>
    </row>
    <row r="46" customHeight="1" spans="1:9">
      <c r="A46" s="27" t="s">
        <v>8</v>
      </c>
      <c r="B46" s="27"/>
      <c r="C46" s="29">
        <f t="shared" ref="C46:F46" si="5">SUM(C6:C45)</f>
        <v>85214067.2</v>
      </c>
      <c r="D46" s="29">
        <f t="shared" si="5"/>
        <v>6216514.2</v>
      </c>
      <c r="E46" s="29">
        <f t="shared" si="5"/>
        <v>5498955</v>
      </c>
      <c r="F46" s="29">
        <f t="shared" si="5"/>
        <v>717559.2</v>
      </c>
      <c r="G46" s="29">
        <f t="shared" si="3"/>
        <v>78997553</v>
      </c>
      <c r="H46" s="29">
        <f>SUM(H6:H45)</f>
        <v>76962553</v>
      </c>
      <c r="I46" s="29">
        <f>SUM(I6:I45)</f>
        <v>2035000</v>
      </c>
    </row>
    <row r="47" ht="32.25" customHeight="1" spans="1:9">
      <c r="A47" s="31" t="s">
        <v>140</v>
      </c>
      <c r="B47" s="31"/>
      <c r="C47" s="31"/>
      <c r="D47" s="31"/>
      <c r="E47" s="31"/>
      <c r="F47" s="31"/>
      <c r="G47" s="31"/>
      <c r="H47" s="31"/>
      <c r="I47" s="31"/>
    </row>
    <row r="48" ht="30.75" customHeight="1" spans="1:9">
      <c r="A48" s="31"/>
      <c r="B48" s="31"/>
      <c r="C48" s="31"/>
      <c r="D48" s="31"/>
      <c r="E48" s="31"/>
      <c r="F48" s="31"/>
      <c r="G48" s="31"/>
      <c r="H48" s="31"/>
      <c r="I48" s="31"/>
    </row>
  </sheetData>
  <mergeCells count="7">
    <mergeCell ref="A2:I2"/>
    <mergeCell ref="A4:B4"/>
    <mergeCell ref="D4:F4"/>
    <mergeCell ref="G4:I4"/>
    <mergeCell ref="A46:B46"/>
    <mergeCell ref="C4:C5"/>
    <mergeCell ref="A47:I48"/>
  </mergeCells>
  <printOptions horizontalCentered="1"/>
  <pageMargins left="0.0388888888888889" right="0.0388888888888889" top="0.747916666666667" bottom="0.747916666666667" header="0.313888888888889" footer="0.313888888888889"/>
  <pageSetup paperSize="9" scale="75" fitToHeight="0" orientation="portrait" horizont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99"/>
  <sheetViews>
    <sheetView tabSelected="1" workbookViewId="0">
      <selection activeCell="H13" sqref="H13"/>
    </sheetView>
  </sheetViews>
  <sheetFormatPr defaultColWidth="9" defaultRowHeight="13.5"/>
  <cols>
    <col min="1" max="1" width="25.75" style="2" customWidth="1"/>
    <col min="2" max="2" width="25.625" style="2" customWidth="1"/>
    <col min="3" max="3" width="18.875" style="2" customWidth="1"/>
    <col min="4" max="4" width="13.375" style="2" customWidth="1"/>
    <col min="5" max="5" width="14.875" style="2"/>
    <col min="6" max="6" width="14.375" style="2" customWidth="1"/>
    <col min="7" max="7" width="13.875" style="2" customWidth="1"/>
    <col min="8" max="8" width="22.375" style="2" customWidth="1"/>
    <col min="9" max="9" width="36.25" style="2" customWidth="1"/>
    <col min="10" max="16382" width="9" style="2"/>
  </cols>
  <sheetData>
    <row r="1" spans="1:9">
      <c r="A1" t="s">
        <v>141</v>
      </c>
      <c r="B1" s="3"/>
      <c r="C1" s="4" t="s">
        <v>142</v>
      </c>
      <c r="D1" s="4" t="s">
        <v>142</v>
      </c>
      <c r="E1" s="4" t="s">
        <v>142</v>
      </c>
      <c r="F1" s="4" t="s">
        <v>142</v>
      </c>
      <c r="G1" s="4" t="s">
        <v>142</v>
      </c>
      <c r="H1" s="4" t="s">
        <v>142</v>
      </c>
      <c r="I1" s="4" t="s">
        <v>142</v>
      </c>
    </row>
    <row r="2" ht="27" spans="1:9">
      <c r="A2" s="5" t="s">
        <v>143</v>
      </c>
      <c r="B2" s="5"/>
      <c r="C2" s="5"/>
      <c r="D2" s="5"/>
      <c r="E2" s="5"/>
      <c r="F2" s="5"/>
      <c r="G2" s="5"/>
      <c r="H2" s="5"/>
      <c r="I2" s="5"/>
    </row>
    <row r="3" ht="26.25" customHeight="1" spans="1:9">
      <c r="A3" s="6"/>
      <c r="B3" s="6"/>
      <c r="C3" s="7" t="s">
        <v>144</v>
      </c>
      <c r="D3" s="8"/>
      <c r="E3" s="9"/>
      <c r="F3" s="10"/>
      <c r="G3" s="11"/>
      <c r="H3" s="12" t="s">
        <v>3</v>
      </c>
      <c r="I3" s="12"/>
    </row>
    <row r="4" s="1" customFormat="1" ht="27" customHeight="1" spans="1:9">
      <c r="A4" s="13" t="s">
        <v>145</v>
      </c>
      <c r="B4" s="13" t="s">
        <v>146</v>
      </c>
      <c r="C4" s="13" t="s">
        <v>147</v>
      </c>
      <c r="D4" s="13" t="s">
        <v>7</v>
      </c>
      <c r="E4" s="13"/>
      <c r="F4" s="13"/>
      <c r="G4" s="13" t="s">
        <v>148</v>
      </c>
      <c r="H4" s="13" t="s">
        <v>149</v>
      </c>
      <c r="I4" s="13" t="s">
        <v>150</v>
      </c>
    </row>
    <row r="5" s="1" customFormat="1" ht="22.5" customHeight="1" spans="1:9">
      <c r="A5" s="13"/>
      <c r="B5" s="13"/>
      <c r="C5" s="13"/>
      <c r="D5" s="13" t="s">
        <v>48</v>
      </c>
      <c r="E5" s="13" t="s">
        <v>138</v>
      </c>
      <c r="F5" s="13" t="s">
        <v>139</v>
      </c>
      <c r="G5" s="13"/>
      <c r="H5" s="13"/>
      <c r="I5" s="13"/>
    </row>
    <row r="6" ht="27" customHeight="1" spans="1:9">
      <c r="A6" s="14" t="s">
        <v>151</v>
      </c>
      <c r="B6" s="15"/>
      <c r="C6" s="16"/>
      <c r="D6" s="17">
        <v>42682938</v>
      </c>
      <c r="E6" s="17">
        <v>42682938</v>
      </c>
      <c r="F6" s="17" t="s">
        <v>144</v>
      </c>
      <c r="G6" s="15"/>
      <c r="H6" s="15"/>
      <c r="I6" s="15"/>
    </row>
    <row r="7" ht="30" customHeight="1" spans="1:9">
      <c r="A7" s="14" t="s">
        <v>152</v>
      </c>
      <c r="B7" s="15"/>
      <c r="C7" s="16"/>
      <c r="D7" s="17">
        <v>2000000</v>
      </c>
      <c r="E7" s="17">
        <v>2000000</v>
      </c>
      <c r="F7" s="17" t="s">
        <v>144</v>
      </c>
      <c r="G7" s="15"/>
      <c r="H7" s="15"/>
      <c r="I7" s="15"/>
    </row>
    <row r="8" ht="28" customHeight="1" spans="1:9">
      <c r="A8" s="18" t="s">
        <v>153</v>
      </c>
      <c r="B8" s="15"/>
      <c r="C8" s="16"/>
      <c r="D8" s="17">
        <v>1700000</v>
      </c>
      <c r="E8" s="17">
        <v>1700000</v>
      </c>
      <c r="F8" s="17" t="s">
        <v>144</v>
      </c>
      <c r="G8" s="15"/>
      <c r="H8" s="15"/>
      <c r="I8" s="15"/>
    </row>
    <row r="9" spans="1:9">
      <c r="A9" s="18"/>
      <c r="B9" s="18" t="s">
        <v>154</v>
      </c>
      <c r="C9" s="18" t="s">
        <v>155</v>
      </c>
      <c r="D9" s="17">
        <v>100000</v>
      </c>
      <c r="E9" s="17">
        <v>100000</v>
      </c>
      <c r="F9" s="17" t="s">
        <v>144</v>
      </c>
      <c r="G9" s="19" t="s">
        <v>156</v>
      </c>
      <c r="H9" s="14" t="s">
        <v>157</v>
      </c>
      <c r="I9" s="14" t="s">
        <v>158</v>
      </c>
    </row>
    <row r="10" spans="1:9">
      <c r="A10" s="18"/>
      <c r="B10" s="18"/>
      <c r="C10" s="18"/>
      <c r="D10" s="17"/>
      <c r="E10" s="17"/>
      <c r="F10" s="17"/>
      <c r="G10" s="19" t="s">
        <v>159</v>
      </c>
      <c r="H10" s="14" t="s">
        <v>160</v>
      </c>
      <c r="I10" s="14" t="s">
        <v>158</v>
      </c>
    </row>
    <row r="11" spans="1:9">
      <c r="A11" s="18"/>
      <c r="B11" s="18"/>
      <c r="C11" s="18"/>
      <c r="D11" s="17"/>
      <c r="E11" s="17"/>
      <c r="F11" s="17"/>
      <c r="G11" s="19" t="s">
        <v>161</v>
      </c>
      <c r="H11" s="14" t="s">
        <v>162</v>
      </c>
      <c r="I11" s="14" t="s">
        <v>158</v>
      </c>
    </row>
    <row r="12" spans="1:9">
      <c r="A12" s="18"/>
      <c r="B12" s="18" t="s">
        <v>163</v>
      </c>
      <c r="C12" s="18" t="s">
        <v>155</v>
      </c>
      <c r="D12" s="17">
        <v>100000</v>
      </c>
      <c r="E12" s="17">
        <v>100000</v>
      </c>
      <c r="F12" s="17" t="s">
        <v>144</v>
      </c>
      <c r="G12" s="19" t="s">
        <v>156</v>
      </c>
      <c r="H12" s="14" t="s">
        <v>164</v>
      </c>
      <c r="I12" s="14" t="s">
        <v>165</v>
      </c>
    </row>
    <row r="13" spans="1:9">
      <c r="A13" s="18"/>
      <c r="B13" s="18"/>
      <c r="C13" s="18"/>
      <c r="D13" s="17"/>
      <c r="E13" s="17"/>
      <c r="F13" s="17"/>
      <c r="G13" s="19" t="s">
        <v>159</v>
      </c>
      <c r="H13" s="14" t="s">
        <v>166</v>
      </c>
      <c r="I13" s="14" t="s">
        <v>165</v>
      </c>
    </row>
    <row r="14" spans="1:9">
      <c r="A14" s="18"/>
      <c r="B14" s="18"/>
      <c r="C14" s="18"/>
      <c r="D14" s="17"/>
      <c r="E14" s="17"/>
      <c r="F14" s="17"/>
      <c r="G14" s="19" t="s">
        <v>161</v>
      </c>
      <c r="H14" s="14" t="s">
        <v>167</v>
      </c>
      <c r="I14" s="14" t="s">
        <v>165</v>
      </c>
    </row>
    <row r="15" spans="1:9">
      <c r="A15" s="18"/>
      <c r="B15" s="18" t="s">
        <v>168</v>
      </c>
      <c r="C15" s="18" t="s">
        <v>155</v>
      </c>
      <c r="D15" s="17">
        <v>1500000</v>
      </c>
      <c r="E15" s="17">
        <v>1500000</v>
      </c>
      <c r="F15" s="17" t="s">
        <v>144</v>
      </c>
      <c r="G15" s="19" t="s">
        <v>156</v>
      </c>
      <c r="H15" s="14" t="s">
        <v>169</v>
      </c>
      <c r="I15" s="14" t="s">
        <v>170</v>
      </c>
    </row>
    <row r="16" spans="1:9">
      <c r="A16" s="18"/>
      <c r="B16" s="18"/>
      <c r="C16" s="18"/>
      <c r="D16" s="17"/>
      <c r="E16" s="17"/>
      <c r="F16" s="17"/>
      <c r="G16" s="19" t="s">
        <v>159</v>
      </c>
      <c r="H16" s="14" t="s">
        <v>171</v>
      </c>
      <c r="I16" s="14" t="s">
        <v>170</v>
      </c>
    </row>
    <row r="17" spans="1:9">
      <c r="A17" s="18" t="s">
        <v>172</v>
      </c>
      <c r="B17" s="15"/>
      <c r="C17" s="16"/>
      <c r="D17" s="17">
        <v>300000</v>
      </c>
      <c r="E17" s="17">
        <v>300000</v>
      </c>
      <c r="F17" s="17" t="s">
        <v>144</v>
      </c>
      <c r="G17" s="15"/>
      <c r="H17" s="15"/>
      <c r="I17" s="15"/>
    </row>
    <row r="18" ht="54" spans="1:9">
      <c r="A18" s="18"/>
      <c r="B18" s="18" t="s">
        <v>173</v>
      </c>
      <c r="C18" s="18" t="s">
        <v>155</v>
      </c>
      <c r="D18" s="17">
        <v>300000</v>
      </c>
      <c r="E18" s="17">
        <v>300000</v>
      </c>
      <c r="F18" s="17" t="s">
        <v>144</v>
      </c>
      <c r="G18" s="19" t="s">
        <v>156</v>
      </c>
      <c r="H18" s="14" t="s">
        <v>174</v>
      </c>
      <c r="I18" s="14" t="s">
        <v>175</v>
      </c>
    </row>
    <row r="19" ht="54" spans="1:9">
      <c r="A19" s="18"/>
      <c r="B19" s="18"/>
      <c r="C19" s="18"/>
      <c r="D19" s="17"/>
      <c r="E19" s="17"/>
      <c r="F19" s="17"/>
      <c r="G19" s="19" t="s">
        <v>159</v>
      </c>
      <c r="H19" s="14" t="s">
        <v>176</v>
      </c>
      <c r="I19" s="14" t="s">
        <v>177</v>
      </c>
    </row>
    <row r="20" ht="27" spans="1:9">
      <c r="A20" s="14" t="s">
        <v>178</v>
      </c>
      <c r="B20" s="15"/>
      <c r="C20" s="16"/>
      <c r="D20" s="17">
        <v>700000</v>
      </c>
      <c r="E20" s="17">
        <v>700000</v>
      </c>
      <c r="F20" s="17" t="s">
        <v>144</v>
      </c>
      <c r="G20" s="15"/>
      <c r="H20" s="15"/>
      <c r="I20" s="15"/>
    </row>
    <row r="21" spans="1:9">
      <c r="A21" s="18" t="s">
        <v>179</v>
      </c>
      <c r="B21" s="15"/>
      <c r="C21" s="16"/>
      <c r="D21" s="17">
        <v>200000</v>
      </c>
      <c r="E21" s="17">
        <v>200000</v>
      </c>
      <c r="F21" s="17" t="s">
        <v>144</v>
      </c>
      <c r="G21" s="15"/>
      <c r="H21" s="15"/>
      <c r="I21" s="15"/>
    </row>
    <row r="22" spans="1:9">
      <c r="A22" s="18"/>
      <c r="B22" s="18" t="s">
        <v>180</v>
      </c>
      <c r="C22" s="18" t="s">
        <v>155</v>
      </c>
      <c r="D22" s="17">
        <v>200000</v>
      </c>
      <c r="E22" s="17">
        <v>200000</v>
      </c>
      <c r="F22" s="17" t="s">
        <v>144</v>
      </c>
      <c r="G22" s="19" t="s">
        <v>156</v>
      </c>
      <c r="H22" s="14" t="s">
        <v>181</v>
      </c>
      <c r="I22" s="14" t="s">
        <v>182</v>
      </c>
    </row>
    <row r="23" spans="1:9">
      <c r="A23" s="18"/>
      <c r="B23" s="18"/>
      <c r="C23" s="18"/>
      <c r="D23" s="17"/>
      <c r="E23" s="17"/>
      <c r="F23" s="17"/>
      <c r="G23" s="19" t="s">
        <v>159</v>
      </c>
      <c r="H23" s="14" t="s">
        <v>181</v>
      </c>
      <c r="I23" s="14" t="s">
        <v>182</v>
      </c>
    </row>
    <row r="24" spans="1:9">
      <c r="A24" s="18" t="s">
        <v>183</v>
      </c>
      <c r="B24" s="15"/>
      <c r="C24" s="16"/>
      <c r="D24" s="17">
        <v>300000</v>
      </c>
      <c r="E24" s="17">
        <v>300000</v>
      </c>
      <c r="F24" s="17" t="s">
        <v>144</v>
      </c>
      <c r="G24" s="15"/>
      <c r="H24" s="15"/>
      <c r="I24" s="15"/>
    </row>
    <row r="25" ht="40.5" spans="1:9">
      <c r="A25" s="18"/>
      <c r="B25" s="18" t="s">
        <v>184</v>
      </c>
      <c r="C25" s="18" t="s">
        <v>155</v>
      </c>
      <c r="D25" s="17">
        <v>300000</v>
      </c>
      <c r="E25" s="17">
        <v>300000</v>
      </c>
      <c r="F25" s="17" t="s">
        <v>144</v>
      </c>
      <c r="G25" s="19" t="s">
        <v>156</v>
      </c>
      <c r="H25" s="14" t="s">
        <v>185</v>
      </c>
      <c r="I25" s="14" t="s">
        <v>186</v>
      </c>
    </row>
    <row r="26" spans="1:9">
      <c r="A26" s="18"/>
      <c r="B26" s="18"/>
      <c r="C26" s="18"/>
      <c r="D26" s="17"/>
      <c r="E26" s="17"/>
      <c r="F26" s="17"/>
      <c r="G26" s="19" t="s">
        <v>159</v>
      </c>
      <c r="H26" s="14" t="s">
        <v>187</v>
      </c>
      <c r="I26" s="14" t="s">
        <v>186</v>
      </c>
    </row>
    <row r="27" spans="1:9">
      <c r="A27" s="18"/>
      <c r="B27" s="18"/>
      <c r="C27" s="18"/>
      <c r="D27" s="17"/>
      <c r="E27" s="17"/>
      <c r="F27" s="17"/>
      <c r="G27" s="19" t="s">
        <v>161</v>
      </c>
      <c r="H27" s="14" t="s">
        <v>188</v>
      </c>
      <c r="I27" s="14" t="s">
        <v>186</v>
      </c>
    </row>
    <row r="28" spans="1:9">
      <c r="A28" s="18" t="s">
        <v>189</v>
      </c>
      <c r="B28" s="15"/>
      <c r="C28" s="16"/>
      <c r="D28" s="17">
        <v>200000</v>
      </c>
      <c r="E28" s="17">
        <v>200000</v>
      </c>
      <c r="F28" s="17" t="s">
        <v>144</v>
      </c>
      <c r="G28" s="15"/>
      <c r="H28" s="15"/>
      <c r="I28" s="15"/>
    </row>
    <row r="29" ht="27" spans="1:9">
      <c r="A29" s="18"/>
      <c r="B29" s="18" t="s">
        <v>190</v>
      </c>
      <c r="C29" s="18" t="s">
        <v>155</v>
      </c>
      <c r="D29" s="17">
        <v>200000</v>
      </c>
      <c r="E29" s="17">
        <v>200000</v>
      </c>
      <c r="F29" s="17" t="s">
        <v>144</v>
      </c>
      <c r="G29" s="19" t="s">
        <v>156</v>
      </c>
      <c r="H29" s="14" t="s">
        <v>191</v>
      </c>
      <c r="I29" s="14" t="s">
        <v>186</v>
      </c>
    </row>
    <row r="30" spans="1:9">
      <c r="A30" s="18"/>
      <c r="B30" s="18"/>
      <c r="C30" s="18"/>
      <c r="D30" s="17"/>
      <c r="E30" s="17"/>
      <c r="F30" s="17"/>
      <c r="G30" s="19" t="s">
        <v>159</v>
      </c>
      <c r="H30" s="14" t="s">
        <v>192</v>
      </c>
      <c r="I30" s="14" t="s">
        <v>186</v>
      </c>
    </row>
    <row r="31" spans="1:9">
      <c r="A31" s="18"/>
      <c r="B31" s="18"/>
      <c r="C31" s="18"/>
      <c r="D31" s="17"/>
      <c r="E31" s="17"/>
      <c r="F31" s="17"/>
      <c r="G31" s="19" t="s">
        <v>161</v>
      </c>
      <c r="H31" s="14" t="s">
        <v>193</v>
      </c>
      <c r="I31" s="14" t="s">
        <v>186</v>
      </c>
    </row>
    <row r="32" spans="1:9">
      <c r="A32" s="14" t="s">
        <v>194</v>
      </c>
      <c r="B32" s="15"/>
      <c r="C32" s="16"/>
      <c r="D32" s="17">
        <v>2930000</v>
      </c>
      <c r="E32" s="17">
        <v>2930000</v>
      </c>
      <c r="F32" s="17" t="s">
        <v>144</v>
      </c>
      <c r="G32" s="15"/>
      <c r="H32" s="15"/>
      <c r="I32" s="15"/>
    </row>
    <row r="33" spans="1:9">
      <c r="A33" s="18" t="s">
        <v>195</v>
      </c>
      <c r="B33" s="15"/>
      <c r="C33" s="16"/>
      <c r="D33" s="17">
        <v>1880000</v>
      </c>
      <c r="E33" s="17">
        <v>1880000</v>
      </c>
      <c r="F33" s="17" t="s">
        <v>144</v>
      </c>
      <c r="G33" s="15"/>
      <c r="H33" s="15"/>
      <c r="I33" s="15"/>
    </row>
    <row r="34" ht="27" spans="1:9">
      <c r="A34" s="18"/>
      <c r="B34" s="18" t="s">
        <v>196</v>
      </c>
      <c r="C34" s="18" t="s">
        <v>155</v>
      </c>
      <c r="D34" s="17">
        <v>200000</v>
      </c>
      <c r="E34" s="17">
        <v>200000</v>
      </c>
      <c r="F34" s="17" t="s">
        <v>144</v>
      </c>
      <c r="G34" s="19" t="s">
        <v>156</v>
      </c>
      <c r="H34" s="14" t="s">
        <v>197</v>
      </c>
      <c r="I34" s="14" t="s">
        <v>198</v>
      </c>
    </row>
    <row r="35" spans="1:9">
      <c r="A35" s="18"/>
      <c r="B35" s="18"/>
      <c r="C35" s="18"/>
      <c r="D35" s="17"/>
      <c r="E35" s="17"/>
      <c r="F35" s="17"/>
      <c r="G35" s="19" t="s">
        <v>159</v>
      </c>
      <c r="H35" s="14" t="s">
        <v>199</v>
      </c>
      <c r="I35" s="14" t="s">
        <v>198</v>
      </c>
    </row>
    <row r="36" ht="54" spans="1:9">
      <c r="A36" s="18"/>
      <c r="B36" s="18" t="s">
        <v>200</v>
      </c>
      <c r="C36" s="18" t="s">
        <v>155</v>
      </c>
      <c r="D36" s="17">
        <v>1680000</v>
      </c>
      <c r="E36" s="17">
        <v>1680000</v>
      </c>
      <c r="F36" s="17" t="s">
        <v>144</v>
      </c>
      <c r="G36" s="19" t="s">
        <v>156</v>
      </c>
      <c r="H36" s="14" t="s">
        <v>201</v>
      </c>
      <c r="I36" s="14" t="s">
        <v>202</v>
      </c>
    </row>
    <row r="37" spans="1:9">
      <c r="A37" s="18"/>
      <c r="B37" s="18"/>
      <c r="C37" s="18"/>
      <c r="D37" s="17"/>
      <c r="E37" s="17"/>
      <c r="F37" s="17"/>
      <c r="G37" s="19" t="s">
        <v>159</v>
      </c>
      <c r="H37" s="14" t="s">
        <v>202</v>
      </c>
      <c r="I37" s="14" t="s">
        <v>202</v>
      </c>
    </row>
    <row r="38" spans="1:9">
      <c r="A38" s="18" t="s">
        <v>203</v>
      </c>
      <c r="B38" s="15"/>
      <c r="C38" s="16"/>
      <c r="D38" s="17">
        <v>1050000</v>
      </c>
      <c r="E38" s="17">
        <v>1050000</v>
      </c>
      <c r="F38" s="17" t="s">
        <v>144</v>
      </c>
      <c r="G38" s="15"/>
      <c r="H38" s="15"/>
      <c r="I38" s="15"/>
    </row>
    <row r="39" spans="1:9">
      <c r="A39" s="18"/>
      <c r="B39" s="18" t="s">
        <v>204</v>
      </c>
      <c r="C39" s="18" t="s">
        <v>155</v>
      </c>
      <c r="D39" s="17">
        <v>900000</v>
      </c>
      <c r="E39" s="17">
        <v>900000</v>
      </c>
      <c r="F39" s="17" t="s">
        <v>144</v>
      </c>
      <c r="G39" s="19" t="s">
        <v>156</v>
      </c>
      <c r="H39" s="14" t="s">
        <v>205</v>
      </c>
      <c r="I39" s="14" t="s">
        <v>206</v>
      </c>
    </row>
    <row r="40" spans="1:9">
      <c r="A40" s="18"/>
      <c r="B40" s="18"/>
      <c r="C40" s="18"/>
      <c r="D40" s="17"/>
      <c r="E40" s="17"/>
      <c r="F40" s="17"/>
      <c r="G40" s="19" t="s">
        <v>159</v>
      </c>
      <c r="H40" s="14" t="s">
        <v>207</v>
      </c>
      <c r="I40" s="14" t="s">
        <v>206</v>
      </c>
    </row>
    <row r="41" spans="1:9">
      <c r="A41" s="18"/>
      <c r="B41" s="18"/>
      <c r="C41" s="18"/>
      <c r="D41" s="17"/>
      <c r="E41" s="17"/>
      <c r="F41" s="17"/>
      <c r="G41" s="19" t="s">
        <v>161</v>
      </c>
      <c r="H41" s="14" t="s">
        <v>208</v>
      </c>
      <c r="I41" s="14" t="s">
        <v>206</v>
      </c>
    </row>
    <row r="42" spans="1:9">
      <c r="A42" s="18"/>
      <c r="B42" s="18" t="s">
        <v>209</v>
      </c>
      <c r="C42" s="18" t="s">
        <v>155</v>
      </c>
      <c r="D42" s="17">
        <v>150000</v>
      </c>
      <c r="E42" s="17">
        <v>150000</v>
      </c>
      <c r="F42" s="17" t="s">
        <v>144</v>
      </c>
      <c r="G42" s="19" t="s">
        <v>156</v>
      </c>
      <c r="H42" s="14" t="s">
        <v>210</v>
      </c>
      <c r="I42" s="14" t="s">
        <v>211</v>
      </c>
    </row>
    <row r="43" spans="1:9">
      <c r="A43" s="18"/>
      <c r="B43" s="18"/>
      <c r="C43" s="18"/>
      <c r="D43" s="17"/>
      <c r="E43" s="17"/>
      <c r="F43" s="17"/>
      <c r="G43" s="19" t="s">
        <v>159</v>
      </c>
      <c r="H43" s="14" t="s">
        <v>212</v>
      </c>
      <c r="I43" s="14" t="s">
        <v>211</v>
      </c>
    </row>
    <row r="44" spans="1:9">
      <c r="A44" s="14" t="s">
        <v>213</v>
      </c>
      <c r="B44" s="15"/>
      <c r="C44" s="16"/>
      <c r="D44" s="17">
        <v>975300</v>
      </c>
      <c r="E44" s="17">
        <v>975300</v>
      </c>
      <c r="F44" s="17" t="s">
        <v>144</v>
      </c>
      <c r="G44" s="15"/>
      <c r="H44" s="15"/>
      <c r="I44" s="15"/>
    </row>
    <row r="45" spans="1:9">
      <c r="A45" s="18" t="s">
        <v>214</v>
      </c>
      <c r="B45" s="15"/>
      <c r="C45" s="16"/>
      <c r="D45" s="17">
        <v>975300</v>
      </c>
      <c r="E45" s="17">
        <v>975300</v>
      </c>
      <c r="F45" s="17" t="s">
        <v>144</v>
      </c>
      <c r="G45" s="15"/>
      <c r="H45" s="15"/>
      <c r="I45" s="15"/>
    </row>
    <row r="46" ht="27" spans="1:9">
      <c r="A46" s="18"/>
      <c r="B46" s="18" t="s">
        <v>215</v>
      </c>
      <c r="C46" s="18" t="s">
        <v>155</v>
      </c>
      <c r="D46" s="17">
        <v>975300</v>
      </c>
      <c r="E46" s="17">
        <v>975300</v>
      </c>
      <c r="F46" s="17" t="s">
        <v>144</v>
      </c>
      <c r="G46" s="19" t="s">
        <v>156</v>
      </c>
      <c r="H46" s="14" t="s">
        <v>216</v>
      </c>
      <c r="I46" s="14" t="s">
        <v>216</v>
      </c>
    </row>
    <row r="47" spans="1:9">
      <c r="A47" s="18"/>
      <c r="B47" s="18"/>
      <c r="C47" s="18"/>
      <c r="D47" s="17"/>
      <c r="E47" s="17"/>
      <c r="F47" s="17"/>
      <c r="G47" s="19" t="s">
        <v>159</v>
      </c>
      <c r="H47" s="14" t="s">
        <v>217</v>
      </c>
      <c r="I47" s="14" t="s">
        <v>216</v>
      </c>
    </row>
    <row r="48" ht="27" spans="1:9">
      <c r="A48" s="14" t="s">
        <v>218</v>
      </c>
      <c r="B48" s="15"/>
      <c r="C48" s="16"/>
      <c r="D48" s="17">
        <v>21599200</v>
      </c>
      <c r="E48" s="17">
        <v>21599200</v>
      </c>
      <c r="F48" s="17" t="s">
        <v>144</v>
      </c>
      <c r="G48" s="15"/>
      <c r="H48" s="15"/>
      <c r="I48" s="15"/>
    </row>
    <row r="49" spans="1:9">
      <c r="A49" s="18" t="s">
        <v>219</v>
      </c>
      <c r="B49" s="15"/>
      <c r="C49" s="16"/>
      <c r="D49" s="17">
        <v>10834600</v>
      </c>
      <c r="E49" s="17">
        <v>10834600</v>
      </c>
      <c r="F49" s="17" t="s">
        <v>144</v>
      </c>
      <c r="G49" s="15"/>
      <c r="H49" s="15"/>
      <c r="I49" s="15"/>
    </row>
    <row r="50" ht="40.5" spans="1:9">
      <c r="A50" s="18"/>
      <c r="B50" s="18" t="s">
        <v>220</v>
      </c>
      <c r="C50" s="18" t="s">
        <v>155</v>
      </c>
      <c r="D50" s="17">
        <v>144600</v>
      </c>
      <c r="E50" s="17">
        <v>144600</v>
      </c>
      <c r="F50" s="17" t="s">
        <v>144</v>
      </c>
      <c r="G50" s="19" t="s">
        <v>156</v>
      </c>
      <c r="H50" s="14" t="s">
        <v>221</v>
      </c>
      <c r="I50" s="14" t="s">
        <v>221</v>
      </c>
    </row>
    <row r="51" ht="40.5" spans="1:9">
      <c r="A51" s="18"/>
      <c r="B51" s="18"/>
      <c r="C51" s="18"/>
      <c r="D51" s="17"/>
      <c r="E51" s="17"/>
      <c r="F51" s="17"/>
      <c r="G51" s="19" t="s">
        <v>159</v>
      </c>
      <c r="H51" s="14" t="s">
        <v>221</v>
      </c>
      <c r="I51" s="14" t="s">
        <v>221</v>
      </c>
    </row>
    <row r="52" ht="81" spans="1:9">
      <c r="A52" s="18"/>
      <c r="B52" s="18" t="s">
        <v>222</v>
      </c>
      <c r="C52" s="18" t="s">
        <v>155</v>
      </c>
      <c r="D52" s="17">
        <v>100000</v>
      </c>
      <c r="E52" s="17">
        <v>100000</v>
      </c>
      <c r="F52" s="17" t="s">
        <v>144</v>
      </c>
      <c r="G52" s="19" t="s">
        <v>156</v>
      </c>
      <c r="H52" s="14" t="s">
        <v>223</v>
      </c>
      <c r="I52" s="14" t="s">
        <v>224</v>
      </c>
    </row>
    <row r="53" spans="1:9">
      <c r="A53" s="18"/>
      <c r="B53" s="18"/>
      <c r="C53" s="18"/>
      <c r="D53" s="17"/>
      <c r="E53" s="17"/>
      <c r="F53" s="17"/>
      <c r="G53" s="19" t="s">
        <v>159</v>
      </c>
      <c r="H53" s="14" t="s">
        <v>225</v>
      </c>
      <c r="I53" s="14" t="s">
        <v>225</v>
      </c>
    </row>
    <row r="54" ht="27" spans="1:9">
      <c r="A54" s="18"/>
      <c r="B54" s="18" t="s">
        <v>226</v>
      </c>
      <c r="C54" s="18" t="s">
        <v>155</v>
      </c>
      <c r="D54" s="17">
        <v>10590000</v>
      </c>
      <c r="E54" s="17">
        <v>10590000</v>
      </c>
      <c r="F54" s="17" t="s">
        <v>144</v>
      </c>
      <c r="G54" s="19" t="s">
        <v>156</v>
      </c>
      <c r="H54" s="14" t="s">
        <v>227</v>
      </c>
      <c r="I54" s="14" t="s">
        <v>227</v>
      </c>
    </row>
    <row r="55" ht="27" spans="1:9">
      <c r="A55" s="18"/>
      <c r="B55" s="18"/>
      <c r="C55" s="18"/>
      <c r="D55" s="17"/>
      <c r="E55" s="17"/>
      <c r="F55" s="17"/>
      <c r="G55" s="19" t="s">
        <v>159</v>
      </c>
      <c r="H55" s="14" t="s">
        <v>228</v>
      </c>
      <c r="I55" s="14" t="s">
        <v>228</v>
      </c>
    </row>
    <row r="56" spans="1:9">
      <c r="A56" s="18" t="s">
        <v>229</v>
      </c>
      <c r="B56" s="15"/>
      <c r="C56" s="16"/>
      <c r="D56" s="17">
        <v>950000</v>
      </c>
      <c r="E56" s="17">
        <v>950000</v>
      </c>
      <c r="F56" s="17" t="s">
        <v>144</v>
      </c>
      <c r="G56" s="15"/>
      <c r="H56" s="15"/>
      <c r="I56" s="15"/>
    </row>
    <row r="57" spans="1:9">
      <c r="A57" s="18"/>
      <c r="B57" s="18" t="s">
        <v>230</v>
      </c>
      <c r="C57" s="18" t="s">
        <v>155</v>
      </c>
      <c r="D57" s="17">
        <v>950000</v>
      </c>
      <c r="E57" s="17">
        <v>950000</v>
      </c>
      <c r="F57" s="17" t="s">
        <v>144</v>
      </c>
      <c r="G57" s="19" t="s">
        <v>156</v>
      </c>
      <c r="H57" s="14" t="s">
        <v>231</v>
      </c>
      <c r="I57" s="14" t="s">
        <v>232</v>
      </c>
    </row>
    <row r="58" spans="1:9">
      <c r="A58" s="18"/>
      <c r="B58" s="18"/>
      <c r="C58" s="18"/>
      <c r="D58" s="17"/>
      <c r="E58" s="17"/>
      <c r="F58" s="17"/>
      <c r="G58" s="19" t="s">
        <v>159</v>
      </c>
      <c r="H58" s="14" t="s">
        <v>233</v>
      </c>
      <c r="I58" s="14" t="s">
        <v>232</v>
      </c>
    </row>
    <row r="59" spans="1:9">
      <c r="A59" s="18"/>
      <c r="B59" s="18"/>
      <c r="C59" s="18"/>
      <c r="D59" s="17"/>
      <c r="E59" s="17"/>
      <c r="F59" s="17"/>
      <c r="G59" s="19" t="s">
        <v>161</v>
      </c>
      <c r="H59" s="14" t="s">
        <v>234</v>
      </c>
      <c r="I59" s="14" t="s">
        <v>232</v>
      </c>
    </row>
    <row r="60" spans="1:9">
      <c r="A60" s="18" t="s">
        <v>235</v>
      </c>
      <c r="B60" s="15"/>
      <c r="C60" s="16"/>
      <c r="D60" s="17">
        <v>234600</v>
      </c>
      <c r="E60" s="17">
        <v>234600</v>
      </c>
      <c r="F60" s="17" t="s">
        <v>144</v>
      </c>
      <c r="G60" s="15"/>
      <c r="H60" s="15"/>
      <c r="I60" s="15"/>
    </row>
    <row r="61" ht="40.5" spans="1:9">
      <c r="A61" s="18"/>
      <c r="B61" s="18" t="s">
        <v>236</v>
      </c>
      <c r="C61" s="18" t="s">
        <v>155</v>
      </c>
      <c r="D61" s="17">
        <v>234600</v>
      </c>
      <c r="E61" s="17">
        <v>234600</v>
      </c>
      <c r="F61" s="17" t="s">
        <v>144</v>
      </c>
      <c r="G61" s="19" t="s">
        <v>156</v>
      </c>
      <c r="H61" s="14" t="s">
        <v>237</v>
      </c>
      <c r="I61" s="14" t="s">
        <v>237</v>
      </c>
    </row>
    <row r="62" ht="27" spans="1:9">
      <c r="A62" s="18"/>
      <c r="B62" s="18"/>
      <c r="C62" s="18"/>
      <c r="D62" s="17"/>
      <c r="E62" s="17"/>
      <c r="F62" s="17"/>
      <c r="G62" s="19" t="s">
        <v>159</v>
      </c>
      <c r="H62" s="14" t="s">
        <v>238</v>
      </c>
      <c r="I62" s="14" t="s">
        <v>237</v>
      </c>
    </row>
    <row r="63" spans="1:9">
      <c r="A63" s="18" t="s">
        <v>239</v>
      </c>
      <c r="B63" s="15"/>
      <c r="C63" s="16"/>
      <c r="D63" s="17">
        <v>530000</v>
      </c>
      <c r="E63" s="17">
        <v>530000</v>
      </c>
      <c r="F63" s="17" t="s">
        <v>144</v>
      </c>
      <c r="G63" s="15"/>
      <c r="H63" s="15"/>
      <c r="I63" s="15"/>
    </row>
    <row r="64" ht="40.5" spans="1:9">
      <c r="A64" s="18"/>
      <c r="B64" s="18" t="s">
        <v>240</v>
      </c>
      <c r="C64" s="18" t="s">
        <v>155</v>
      </c>
      <c r="D64" s="17">
        <v>480000</v>
      </c>
      <c r="E64" s="17">
        <v>480000</v>
      </c>
      <c r="F64" s="17" t="s">
        <v>144</v>
      </c>
      <c r="G64" s="19" t="s">
        <v>156</v>
      </c>
      <c r="H64" s="14" t="s">
        <v>241</v>
      </c>
      <c r="I64" s="14" t="s">
        <v>242</v>
      </c>
    </row>
    <row r="65" ht="40.5" spans="1:9">
      <c r="A65" s="18"/>
      <c r="B65" s="18"/>
      <c r="C65" s="18"/>
      <c r="D65" s="17"/>
      <c r="E65" s="17"/>
      <c r="F65" s="17"/>
      <c r="G65" s="19" t="s">
        <v>159</v>
      </c>
      <c r="H65" s="14" t="s">
        <v>241</v>
      </c>
      <c r="I65" s="14" t="s">
        <v>242</v>
      </c>
    </row>
    <row r="66" spans="1:9">
      <c r="A66" s="18"/>
      <c r="B66" s="18" t="s">
        <v>243</v>
      </c>
      <c r="C66" s="18" t="s">
        <v>155</v>
      </c>
      <c r="D66" s="17">
        <v>50000</v>
      </c>
      <c r="E66" s="17">
        <v>50000</v>
      </c>
      <c r="F66" s="17" t="s">
        <v>144</v>
      </c>
      <c r="G66" s="19" t="s">
        <v>156</v>
      </c>
      <c r="H66" s="14" t="s">
        <v>244</v>
      </c>
      <c r="I66" s="14" t="s">
        <v>244</v>
      </c>
    </row>
    <row r="67" spans="1:9">
      <c r="A67" s="18"/>
      <c r="B67" s="18"/>
      <c r="C67" s="18"/>
      <c r="D67" s="17"/>
      <c r="E67" s="17"/>
      <c r="F67" s="17"/>
      <c r="G67" s="19" t="s">
        <v>159</v>
      </c>
      <c r="H67" s="14" t="s">
        <v>244</v>
      </c>
      <c r="I67" s="14" t="s">
        <v>244</v>
      </c>
    </row>
    <row r="68" spans="1:9">
      <c r="A68" s="18" t="s">
        <v>245</v>
      </c>
      <c r="B68" s="15"/>
      <c r="C68" s="16"/>
      <c r="D68" s="17">
        <v>9050000</v>
      </c>
      <c r="E68" s="17">
        <v>9050000</v>
      </c>
      <c r="F68" s="17" t="s">
        <v>144</v>
      </c>
      <c r="G68" s="15"/>
      <c r="H68" s="15"/>
      <c r="I68" s="15"/>
    </row>
    <row r="69" spans="1:9">
      <c r="A69" s="18"/>
      <c r="B69" s="18" t="s">
        <v>246</v>
      </c>
      <c r="C69" s="18" t="s">
        <v>155</v>
      </c>
      <c r="D69" s="17">
        <v>8000000</v>
      </c>
      <c r="E69" s="17">
        <v>8000000</v>
      </c>
      <c r="F69" s="17" t="s">
        <v>144</v>
      </c>
      <c r="G69" s="19" t="s">
        <v>156</v>
      </c>
      <c r="H69" s="14" t="s">
        <v>247</v>
      </c>
      <c r="I69" s="14" t="s">
        <v>248</v>
      </c>
    </row>
    <row r="70" spans="1:9">
      <c r="A70" s="18"/>
      <c r="B70" s="18"/>
      <c r="C70" s="18"/>
      <c r="D70" s="17"/>
      <c r="E70" s="17"/>
      <c r="F70" s="17"/>
      <c r="G70" s="19" t="s">
        <v>159</v>
      </c>
      <c r="H70" s="14" t="s">
        <v>249</v>
      </c>
      <c r="I70" s="14" t="s">
        <v>248</v>
      </c>
    </row>
    <row r="71" spans="1:9">
      <c r="A71" s="18"/>
      <c r="B71" s="18"/>
      <c r="C71" s="18"/>
      <c r="D71" s="17"/>
      <c r="E71" s="17"/>
      <c r="F71" s="17"/>
      <c r="G71" s="19" t="s">
        <v>161</v>
      </c>
      <c r="H71" s="14" t="s">
        <v>250</v>
      </c>
      <c r="I71" s="14" t="s">
        <v>248</v>
      </c>
    </row>
    <row r="72" ht="108" spans="1:9">
      <c r="A72" s="18"/>
      <c r="B72" s="18" t="s">
        <v>251</v>
      </c>
      <c r="C72" s="18" t="s">
        <v>155</v>
      </c>
      <c r="D72" s="17">
        <v>1050000</v>
      </c>
      <c r="E72" s="17">
        <v>1050000</v>
      </c>
      <c r="F72" s="17" t="s">
        <v>144</v>
      </c>
      <c r="G72" s="19" t="s">
        <v>156</v>
      </c>
      <c r="H72" s="14" t="s">
        <v>252</v>
      </c>
      <c r="I72" s="14" t="s">
        <v>253</v>
      </c>
    </row>
    <row r="73" ht="40.5" spans="1:9">
      <c r="A73" s="18"/>
      <c r="B73" s="18"/>
      <c r="C73" s="18"/>
      <c r="D73" s="17"/>
      <c r="E73" s="17"/>
      <c r="F73" s="17"/>
      <c r="G73" s="19" t="s">
        <v>159</v>
      </c>
      <c r="H73" s="14" t="s">
        <v>253</v>
      </c>
      <c r="I73" s="14" t="s">
        <v>254</v>
      </c>
    </row>
    <row r="74" spans="1:9">
      <c r="A74" s="14" t="s">
        <v>255</v>
      </c>
      <c r="B74" s="15"/>
      <c r="C74" s="16"/>
      <c r="D74" s="17">
        <v>150000</v>
      </c>
      <c r="E74" s="17">
        <v>150000</v>
      </c>
      <c r="F74" s="17" t="s">
        <v>144</v>
      </c>
      <c r="G74" s="15"/>
      <c r="H74" s="15"/>
      <c r="I74" s="15"/>
    </row>
    <row r="75" spans="1:9">
      <c r="A75" s="18" t="s">
        <v>256</v>
      </c>
      <c r="B75" s="15"/>
      <c r="C75" s="16"/>
      <c r="D75" s="17">
        <v>150000</v>
      </c>
      <c r="E75" s="17">
        <v>150000</v>
      </c>
      <c r="F75" s="17" t="s">
        <v>144</v>
      </c>
      <c r="G75" s="15"/>
      <c r="H75" s="15"/>
      <c r="I75" s="15"/>
    </row>
    <row r="76" ht="27" spans="1:9">
      <c r="A76" s="18"/>
      <c r="B76" s="18" t="s">
        <v>257</v>
      </c>
      <c r="C76" s="18" t="s">
        <v>155</v>
      </c>
      <c r="D76" s="17">
        <v>100000</v>
      </c>
      <c r="E76" s="17">
        <v>100000</v>
      </c>
      <c r="F76" s="17" t="s">
        <v>144</v>
      </c>
      <c r="G76" s="19" t="s">
        <v>156</v>
      </c>
      <c r="H76" s="14" t="s">
        <v>258</v>
      </c>
      <c r="I76" s="14" t="s">
        <v>259</v>
      </c>
    </row>
    <row r="77" ht="54" spans="1:9">
      <c r="A77" s="18"/>
      <c r="B77" s="18"/>
      <c r="C77" s="18"/>
      <c r="D77" s="17"/>
      <c r="E77" s="17"/>
      <c r="F77" s="17"/>
      <c r="G77" s="19" t="s">
        <v>159</v>
      </c>
      <c r="H77" s="14" t="s">
        <v>260</v>
      </c>
      <c r="I77" s="14" t="s">
        <v>260</v>
      </c>
    </row>
    <row r="78" ht="27" spans="1:9">
      <c r="A78" s="18"/>
      <c r="B78" s="18" t="s">
        <v>261</v>
      </c>
      <c r="C78" s="18" t="s">
        <v>155</v>
      </c>
      <c r="D78" s="17">
        <v>50000</v>
      </c>
      <c r="E78" s="17">
        <v>50000</v>
      </c>
      <c r="F78" s="17" t="s">
        <v>144</v>
      </c>
      <c r="G78" s="19" t="s">
        <v>156</v>
      </c>
      <c r="H78" s="14" t="s">
        <v>262</v>
      </c>
      <c r="I78" s="14" t="s">
        <v>263</v>
      </c>
    </row>
    <row r="79" ht="27" spans="1:9">
      <c r="A79" s="18"/>
      <c r="B79" s="18"/>
      <c r="C79" s="18"/>
      <c r="D79" s="17"/>
      <c r="E79" s="17"/>
      <c r="F79" s="17"/>
      <c r="G79" s="19" t="s">
        <v>159</v>
      </c>
      <c r="H79" s="14" t="s">
        <v>262</v>
      </c>
      <c r="I79" s="14" t="s">
        <v>264</v>
      </c>
    </row>
    <row r="80" spans="1:9">
      <c r="A80" s="14" t="s">
        <v>265</v>
      </c>
      <c r="B80" s="15"/>
      <c r="C80" s="16"/>
      <c r="D80" s="17">
        <v>14328438</v>
      </c>
      <c r="E80" s="17">
        <v>14328438</v>
      </c>
      <c r="F80" s="17" t="s">
        <v>144</v>
      </c>
      <c r="G80" s="15"/>
      <c r="H80" s="15"/>
      <c r="I80" s="15"/>
    </row>
    <row r="81" spans="1:9">
      <c r="A81" s="18" t="s">
        <v>266</v>
      </c>
      <c r="B81" s="15"/>
      <c r="C81" s="16"/>
      <c r="D81" s="17">
        <v>418438</v>
      </c>
      <c r="E81" s="17">
        <v>418438</v>
      </c>
      <c r="F81" s="17" t="s">
        <v>144</v>
      </c>
      <c r="G81" s="15"/>
      <c r="H81" s="15"/>
      <c r="I81" s="15"/>
    </row>
    <row r="82" spans="1:9">
      <c r="A82" s="18"/>
      <c r="B82" s="18" t="s">
        <v>267</v>
      </c>
      <c r="C82" s="18" t="s">
        <v>155</v>
      </c>
      <c r="D82" s="17">
        <v>118438</v>
      </c>
      <c r="E82" s="17">
        <v>118438</v>
      </c>
      <c r="F82" s="17" t="s">
        <v>144</v>
      </c>
      <c r="G82" s="19" t="s">
        <v>156</v>
      </c>
      <c r="H82" s="14" t="s">
        <v>268</v>
      </c>
      <c r="I82" s="14" t="s">
        <v>269</v>
      </c>
    </row>
    <row r="83" spans="1:9">
      <c r="A83" s="18"/>
      <c r="B83" s="18"/>
      <c r="C83" s="18"/>
      <c r="D83" s="17"/>
      <c r="E83" s="17"/>
      <c r="F83" s="17"/>
      <c r="G83" s="19" t="s">
        <v>159</v>
      </c>
      <c r="H83" s="14" t="s">
        <v>270</v>
      </c>
      <c r="I83" s="14" t="s">
        <v>269</v>
      </c>
    </row>
    <row r="84" spans="1:9">
      <c r="A84" s="18"/>
      <c r="B84" s="18"/>
      <c r="C84" s="18"/>
      <c r="D84" s="17"/>
      <c r="E84" s="17"/>
      <c r="F84" s="17"/>
      <c r="G84" s="19" t="s">
        <v>161</v>
      </c>
      <c r="H84" s="14" t="s">
        <v>271</v>
      </c>
      <c r="I84" s="14" t="s">
        <v>269</v>
      </c>
    </row>
    <row r="85" ht="54" spans="1:9">
      <c r="A85" s="18"/>
      <c r="B85" s="18" t="s">
        <v>272</v>
      </c>
      <c r="C85" s="18" t="s">
        <v>155</v>
      </c>
      <c r="D85" s="17">
        <v>300000</v>
      </c>
      <c r="E85" s="17">
        <v>300000</v>
      </c>
      <c r="F85" s="17" t="s">
        <v>144</v>
      </c>
      <c r="G85" s="19" t="s">
        <v>156</v>
      </c>
      <c r="H85" s="14" t="s">
        <v>273</v>
      </c>
      <c r="I85" s="14" t="s">
        <v>273</v>
      </c>
    </row>
    <row r="86" ht="54" spans="1:9">
      <c r="A86" s="18"/>
      <c r="B86" s="18"/>
      <c r="C86" s="18"/>
      <c r="D86" s="17"/>
      <c r="E86" s="17"/>
      <c r="F86" s="17"/>
      <c r="G86" s="19" t="s">
        <v>159</v>
      </c>
      <c r="H86" s="14" t="s">
        <v>273</v>
      </c>
      <c r="I86" s="14" t="s">
        <v>273</v>
      </c>
    </row>
    <row r="87" spans="1:9">
      <c r="A87" s="18" t="s">
        <v>274</v>
      </c>
      <c r="B87" s="15"/>
      <c r="C87" s="16"/>
      <c r="D87" s="17">
        <v>450000</v>
      </c>
      <c r="E87" s="17">
        <v>450000</v>
      </c>
      <c r="F87" s="17" t="s">
        <v>144</v>
      </c>
      <c r="G87" s="15"/>
      <c r="H87" s="15"/>
      <c r="I87" s="15"/>
    </row>
    <row r="88" ht="27" spans="1:9">
      <c r="A88" s="18"/>
      <c r="B88" s="18" t="s">
        <v>275</v>
      </c>
      <c r="C88" s="18" t="s">
        <v>155</v>
      </c>
      <c r="D88" s="17">
        <v>450000</v>
      </c>
      <c r="E88" s="17">
        <v>450000</v>
      </c>
      <c r="F88" s="17" t="s">
        <v>144</v>
      </c>
      <c r="G88" s="19" t="s">
        <v>156</v>
      </c>
      <c r="H88" s="14" t="s">
        <v>276</v>
      </c>
      <c r="I88" s="14" t="s">
        <v>277</v>
      </c>
    </row>
    <row r="89" ht="27" spans="1:9">
      <c r="A89" s="18"/>
      <c r="B89" s="18"/>
      <c r="C89" s="18"/>
      <c r="D89" s="17"/>
      <c r="E89" s="17"/>
      <c r="F89" s="17"/>
      <c r="G89" s="19" t="s">
        <v>159</v>
      </c>
      <c r="H89" s="14" t="s">
        <v>276</v>
      </c>
      <c r="I89" s="14" t="s">
        <v>277</v>
      </c>
    </row>
    <row r="90" spans="1:9">
      <c r="A90" s="18" t="s">
        <v>278</v>
      </c>
      <c r="B90" s="15"/>
      <c r="C90" s="16"/>
      <c r="D90" s="17">
        <v>12740000</v>
      </c>
      <c r="E90" s="17">
        <v>12740000</v>
      </c>
      <c r="F90" s="17" t="s">
        <v>144</v>
      </c>
      <c r="G90" s="15"/>
      <c r="H90" s="15"/>
      <c r="I90" s="15"/>
    </row>
    <row r="91" ht="27" spans="1:9">
      <c r="A91" s="18"/>
      <c r="B91" s="18" t="s">
        <v>279</v>
      </c>
      <c r="C91" s="18" t="s">
        <v>155</v>
      </c>
      <c r="D91" s="17">
        <v>3500000</v>
      </c>
      <c r="E91" s="17">
        <v>3500000</v>
      </c>
      <c r="F91" s="17" t="s">
        <v>144</v>
      </c>
      <c r="G91" s="19" t="s">
        <v>156</v>
      </c>
      <c r="H91" s="14" t="s">
        <v>280</v>
      </c>
      <c r="I91" s="14" t="s">
        <v>281</v>
      </c>
    </row>
    <row r="92" spans="1:9">
      <c r="A92" s="18"/>
      <c r="B92" s="18"/>
      <c r="C92" s="18"/>
      <c r="D92" s="17"/>
      <c r="E92" s="17"/>
      <c r="F92" s="17"/>
      <c r="G92" s="19" t="s">
        <v>159</v>
      </c>
      <c r="H92" s="14" t="s">
        <v>282</v>
      </c>
      <c r="I92" s="14" t="s">
        <v>281</v>
      </c>
    </row>
    <row r="93" ht="40.5" spans="1:9">
      <c r="A93" s="18"/>
      <c r="B93" s="18"/>
      <c r="C93" s="18"/>
      <c r="D93" s="17"/>
      <c r="E93" s="17"/>
      <c r="F93" s="17"/>
      <c r="G93" s="19" t="s">
        <v>161</v>
      </c>
      <c r="H93" s="14" t="s">
        <v>283</v>
      </c>
      <c r="I93" s="14" t="s">
        <v>281</v>
      </c>
    </row>
    <row r="94" ht="27" spans="1:9">
      <c r="A94" s="18"/>
      <c r="B94" s="18" t="s">
        <v>284</v>
      </c>
      <c r="C94" s="18" t="s">
        <v>155</v>
      </c>
      <c r="D94" s="17">
        <v>9240000</v>
      </c>
      <c r="E94" s="17">
        <v>9240000</v>
      </c>
      <c r="F94" s="17" t="s">
        <v>144</v>
      </c>
      <c r="G94" s="19" t="s">
        <v>156</v>
      </c>
      <c r="H94" s="14" t="s">
        <v>285</v>
      </c>
      <c r="I94" s="14" t="s">
        <v>286</v>
      </c>
    </row>
    <row r="95" spans="1:9">
      <c r="A95" s="18"/>
      <c r="B95" s="18"/>
      <c r="C95" s="18"/>
      <c r="D95" s="17"/>
      <c r="E95" s="17"/>
      <c r="F95" s="17"/>
      <c r="G95" s="19" t="s">
        <v>159</v>
      </c>
      <c r="H95" s="14" t="s">
        <v>287</v>
      </c>
      <c r="I95" s="14" t="s">
        <v>286</v>
      </c>
    </row>
    <row r="96" spans="1:9">
      <c r="A96" s="18"/>
      <c r="B96" s="18"/>
      <c r="C96" s="18"/>
      <c r="D96" s="17"/>
      <c r="E96" s="17"/>
      <c r="F96" s="17"/>
      <c r="G96" s="19" t="s">
        <v>161</v>
      </c>
      <c r="H96" s="14" t="s">
        <v>288</v>
      </c>
      <c r="I96" s="14" t="s">
        <v>286</v>
      </c>
    </row>
    <row r="97" spans="1:9">
      <c r="A97" s="18" t="s">
        <v>289</v>
      </c>
      <c r="B97" s="15"/>
      <c r="C97" s="16"/>
      <c r="D97" s="17">
        <v>720000</v>
      </c>
      <c r="E97" s="17">
        <v>720000</v>
      </c>
      <c r="F97" s="17" t="s">
        <v>144</v>
      </c>
      <c r="G97" s="15"/>
      <c r="H97" s="15"/>
      <c r="I97" s="15"/>
    </row>
    <row r="98" ht="67.5" spans="1:9">
      <c r="A98" s="18"/>
      <c r="B98" s="18" t="s">
        <v>290</v>
      </c>
      <c r="C98" s="18" t="s">
        <v>155</v>
      </c>
      <c r="D98" s="17">
        <v>720000</v>
      </c>
      <c r="E98" s="17">
        <v>720000</v>
      </c>
      <c r="F98" s="17" t="s">
        <v>144</v>
      </c>
      <c r="G98" s="19" t="s">
        <v>156</v>
      </c>
      <c r="H98" s="14" t="s">
        <v>291</v>
      </c>
      <c r="I98" s="14" t="s">
        <v>292</v>
      </c>
    </row>
    <row r="99" ht="27" spans="1:9">
      <c r="A99" s="18"/>
      <c r="B99" s="18"/>
      <c r="C99" s="18"/>
      <c r="D99" s="17"/>
      <c r="E99" s="17"/>
      <c r="F99" s="17"/>
      <c r="G99" s="19" t="s">
        <v>159</v>
      </c>
      <c r="H99" s="14" t="s">
        <v>292</v>
      </c>
      <c r="I99" s="14" t="s">
        <v>292</v>
      </c>
    </row>
  </sheetData>
  <mergeCells count="173">
    <mergeCell ref="A2:I2"/>
    <mergeCell ref="A3:B3"/>
    <mergeCell ref="H3:I3"/>
    <mergeCell ref="D4:F4"/>
    <mergeCell ref="A4:A5"/>
    <mergeCell ref="A8:A16"/>
    <mergeCell ref="A17:A19"/>
    <mergeCell ref="A21:A23"/>
    <mergeCell ref="A24:A27"/>
    <mergeCell ref="A28:A31"/>
    <mergeCell ref="A33:A37"/>
    <mergeCell ref="A38:A43"/>
    <mergeCell ref="A45:A47"/>
    <mergeCell ref="A49:A55"/>
    <mergeCell ref="A56:A59"/>
    <mergeCell ref="A60:A62"/>
    <mergeCell ref="A63:A67"/>
    <mergeCell ref="A68:A73"/>
    <mergeCell ref="A75:A79"/>
    <mergeCell ref="A81:A86"/>
    <mergeCell ref="A87:A89"/>
    <mergeCell ref="A90:A96"/>
    <mergeCell ref="A97:A99"/>
    <mergeCell ref="B4:B5"/>
    <mergeCell ref="B9:B11"/>
    <mergeCell ref="B12:B14"/>
    <mergeCell ref="B15:B16"/>
    <mergeCell ref="B18:B19"/>
    <mergeCell ref="B22:B23"/>
    <mergeCell ref="B25:B27"/>
    <mergeCell ref="B29:B31"/>
    <mergeCell ref="B34:B35"/>
    <mergeCell ref="B36:B37"/>
    <mergeCell ref="B39:B41"/>
    <mergeCell ref="B42:B43"/>
    <mergeCell ref="B46:B47"/>
    <mergeCell ref="B50:B51"/>
    <mergeCell ref="B52:B53"/>
    <mergeCell ref="B54:B55"/>
    <mergeCell ref="B57:B59"/>
    <mergeCell ref="B61:B62"/>
    <mergeCell ref="B64:B65"/>
    <mergeCell ref="B66:B67"/>
    <mergeCell ref="B69:B71"/>
    <mergeCell ref="B72:B73"/>
    <mergeCell ref="B76:B77"/>
    <mergeCell ref="B78:B79"/>
    <mergeCell ref="B82:B84"/>
    <mergeCell ref="B85:B86"/>
    <mergeCell ref="B88:B89"/>
    <mergeCell ref="B91:B93"/>
    <mergeCell ref="B94:B96"/>
    <mergeCell ref="B98:B99"/>
    <mergeCell ref="C4:C5"/>
    <mergeCell ref="C9:C11"/>
    <mergeCell ref="C12:C14"/>
    <mergeCell ref="C15:C16"/>
    <mergeCell ref="C18:C19"/>
    <mergeCell ref="C22:C23"/>
    <mergeCell ref="C25:C27"/>
    <mergeCell ref="C29:C31"/>
    <mergeCell ref="C34:C35"/>
    <mergeCell ref="C36:C37"/>
    <mergeCell ref="C39:C41"/>
    <mergeCell ref="C42:C43"/>
    <mergeCell ref="C46:C47"/>
    <mergeCell ref="C50:C51"/>
    <mergeCell ref="C52:C53"/>
    <mergeCell ref="C54:C55"/>
    <mergeCell ref="C57:C59"/>
    <mergeCell ref="C61:C62"/>
    <mergeCell ref="C64:C65"/>
    <mergeCell ref="C66:C67"/>
    <mergeCell ref="C69:C71"/>
    <mergeCell ref="C72:C73"/>
    <mergeCell ref="C76:C77"/>
    <mergeCell ref="C78:C79"/>
    <mergeCell ref="C82:C84"/>
    <mergeCell ref="C85:C86"/>
    <mergeCell ref="C88:C89"/>
    <mergeCell ref="C91:C93"/>
    <mergeCell ref="C94:C96"/>
    <mergeCell ref="C98:C99"/>
    <mergeCell ref="D9:D11"/>
    <mergeCell ref="D12:D14"/>
    <mergeCell ref="D15:D16"/>
    <mergeCell ref="D18:D19"/>
    <mergeCell ref="D22:D23"/>
    <mergeCell ref="D25:D27"/>
    <mergeCell ref="D29:D31"/>
    <mergeCell ref="D34:D35"/>
    <mergeCell ref="D36:D37"/>
    <mergeCell ref="D39:D41"/>
    <mergeCell ref="D42:D43"/>
    <mergeCell ref="D46:D47"/>
    <mergeCell ref="D50:D51"/>
    <mergeCell ref="D52:D53"/>
    <mergeCell ref="D54:D55"/>
    <mergeCell ref="D57:D59"/>
    <mergeCell ref="D61:D62"/>
    <mergeCell ref="D64:D65"/>
    <mergeCell ref="D66:D67"/>
    <mergeCell ref="D69:D71"/>
    <mergeCell ref="D72:D73"/>
    <mergeCell ref="D76:D77"/>
    <mergeCell ref="D78:D79"/>
    <mergeCell ref="D82:D84"/>
    <mergeCell ref="D85:D86"/>
    <mergeCell ref="D88:D89"/>
    <mergeCell ref="D91:D93"/>
    <mergeCell ref="D94:D96"/>
    <mergeCell ref="D98:D99"/>
    <mergeCell ref="E9:E11"/>
    <mergeCell ref="E12:E14"/>
    <mergeCell ref="E15:E16"/>
    <mergeCell ref="E18:E19"/>
    <mergeCell ref="E22:E23"/>
    <mergeCell ref="E25:E27"/>
    <mergeCell ref="E29:E31"/>
    <mergeCell ref="E34:E35"/>
    <mergeCell ref="E36:E37"/>
    <mergeCell ref="E39:E41"/>
    <mergeCell ref="E42:E43"/>
    <mergeCell ref="E46:E47"/>
    <mergeCell ref="E50:E51"/>
    <mergeCell ref="E52:E53"/>
    <mergeCell ref="E54:E55"/>
    <mergeCell ref="E57:E59"/>
    <mergeCell ref="E61:E62"/>
    <mergeCell ref="E64:E65"/>
    <mergeCell ref="E66:E67"/>
    <mergeCell ref="E69:E71"/>
    <mergeCell ref="E72:E73"/>
    <mergeCell ref="E76:E77"/>
    <mergeCell ref="E78:E79"/>
    <mergeCell ref="E82:E84"/>
    <mergeCell ref="E85:E86"/>
    <mergeCell ref="E88:E89"/>
    <mergeCell ref="E91:E93"/>
    <mergeCell ref="E94:E96"/>
    <mergeCell ref="E98:E99"/>
    <mergeCell ref="F9:F11"/>
    <mergeCell ref="F12:F14"/>
    <mergeCell ref="F15:F16"/>
    <mergeCell ref="F18:F19"/>
    <mergeCell ref="F22:F23"/>
    <mergeCell ref="F25:F27"/>
    <mergeCell ref="F29:F31"/>
    <mergeCell ref="F34:F35"/>
    <mergeCell ref="F36:F37"/>
    <mergeCell ref="F39:F41"/>
    <mergeCell ref="F42:F43"/>
    <mergeCell ref="F46:F47"/>
    <mergeCell ref="F50:F51"/>
    <mergeCell ref="F52:F53"/>
    <mergeCell ref="F54:F55"/>
    <mergeCell ref="F57:F59"/>
    <mergeCell ref="F61:F62"/>
    <mergeCell ref="F64:F65"/>
    <mergeCell ref="F66:F67"/>
    <mergeCell ref="F69:F71"/>
    <mergeCell ref="F72:F73"/>
    <mergeCell ref="F76:F77"/>
    <mergeCell ref="F78:F79"/>
    <mergeCell ref="F82:F84"/>
    <mergeCell ref="F85:F86"/>
    <mergeCell ref="F88:F89"/>
    <mergeCell ref="F91:F93"/>
    <mergeCell ref="F94:F96"/>
    <mergeCell ref="F98:F99"/>
    <mergeCell ref="G4:G5"/>
    <mergeCell ref="H4:H5"/>
    <mergeCell ref="I4:I5"/>
  </mergeCells>
  <printOptions horizontalCentered="1"/>
  <pageMargins left="0.0388888888888889" right="0.0388888888888889" top="0.747916666666667" bottom="0.747916666666667" header="0.313888888888889" footer="0.313888888888889"/>
  <pageSetup paperSize="9" orientation="landscape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财政拨款收支总表</vt:lpstr>
      <vt:lpstr>一般公共预算支出表</vt:lpstr>
      <vt:lpstr>一般公共预算基本支出表</vt:lpstr>
      <vt:lpstr>一般公共预算“三公”经费支出表</vt:lpstr>
      <vt:lpstr>政府性基金预算支出表</vt:lpstr>
      <vt:lpstr>部门收支总表</vt:lpstr>
      <vt:lpstr>部门收入总表</vt:lpstr>
      <vt:lpstr>部门支出总表</vt:lpstr>
      <vt:lpstr>项目支出绩效信息表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lyx</dc:creator>
  <cp:lastModifiedBy>null,null,总收发</cp:lastModifiedBy>
  <dcterms:created xsi:type="dcterms:W3CDTF">2017-01-10T03:02:00Z</dcterms:created>
  <cp:lastPrinted>2017-01-25T03:43:00Z</cp:lastPrinted>
  <dcterms:modified xsi:type="dcterms:W3CDTF">2018-08-07T01:59:40Z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2052-10.8.0.5603</vt:lpwstr>
  </property>
</Properties>
</file>