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 tabRatio="900" activeTab="2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部门收支总表!$1:$33</definedName>
  </definedNames>
  <calcPr calcId="144525" concurrentCalc="0"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color indexed="81"/>
            <rFont val="宋体"/>
            <charset val="134"/>
          </rPr>
          <t xml:space="preserve">04-妇女儿童发展服务</t>
        </r>
      </text>
    </comment>
    <comment ref="B9" authorId="0">
      <text>
        <r>
          <rPr>
            <sz val="9"/>
            <color indexed="81"/>
            <rFont val="宋体"/>
            <charset val="134"/>
          </rPr>
          <t xml:space="preserve">R201154.127-妇儿工委工作经费</t>
        </r>
      </text>
    </comment>
    <comment ref="H9" authorId="0">
      <text>
        <r>
          <rPr>
            <sz val="9"/>
            <color indexed="81"/>
            <rFont val="宋体"/>
            <charset val="134"/>
          </rPr>
          <t xml:space="preserve">培训活动</t>
        </r>
      </text>
    </comment>
    <comment ref="I9" authorId="0">
      <text>
        <r>
          <rPr>
            <sz val="9"/>
            <color indexed="81"/>
            <rFont val="宋体"/>
            <charset val="134"/>
          </rPr>
          <t xml:space="preserve">200人</t>
        </r>
      </text>
    </comment>
    <comment ref="H10" authorId="0">
      <text>
        <r>
          <rPr>
            <sz val="9"/>
            <color indexed="81"/>
            <rFont val="宋体"/>
            <charset val="134"/>
          </rPr>
          <t xml:space="preserve">培训活动</t>
        </r>
      </text>
    </comment>
    <comment ref="I10" authorId="0">
      <text>
        <r>
          <rPr>
            <sz val="9"/>
            <color indexed="81"/>
            <rFont val="宋体"/>
            <charset val="134"/>
          </rPr>
          <t xml:space="preserve">95%</t>
        </r>
      </text>
    </comment>
    <comment ref="B11" authorId="0">
      <text>
        <r>
          <rPr>
            <sz val="9"/>
            <color indexed="81"/>
            <rFont val="宋体"/>
            <charset val="134"/>
          </rPr>
          <t xml:space="preserve">R201154.127-妇儿工委工作经费</t>
        </r>
      </text>
    </comment>
    <comment ref="H11" authorId="0">
      <text>
        <r>
          <rPr>
            <sz val="9"/>
            <color indexed="81"/>
            <rFont val="宋体"/>
            <charset val="134"/>
          </rPr>
          <t xml:space="preserve">妇儿工委全体委员会议</t>
        </r>
      </text>
    </comment>
    <comment ref="I11" authorId="0">
      <text>
        <r>
          <rPr>
            <sz val="9"/>
            <color indexed="81"/>
            <rFont val="宋体"/>
            <charset val="134"/>
          </rPr>
          <t xml:space="preserve">70人</t>
        </r>
      </text>
    </comment>
    <comment ref="H12" authorId="0">
      <text>
        <r>
          <rPr>
            <sz val="9"/>
            <color indexed="81"/>
            <rFont val="宋体"/>
            <charset val="134"/>
          </rPr>
          <t xml:space="preserve">购置办公电脑</t>
        </r>
      </text>
    </comment>
    <comment ref="I12" authorId="0">
      <text>
        <r>
          <rPr>
            <sz val="9"/>
            <color indexed="81"/>
            <rFont val="宋体"/>
            <charset val="134"/>
          </rPr>
          <t xml:space="preserve">1台</t>
        </r>
      </text>
    </comment>
    <comment ref="H13" authorId="0">
      <text>
        <r>
          <rPr>
            <sz val="9"/>
            <color indexed="81"/>
            <rFont val="宋体"/>
            <charset val="134"/>
          </rPr>
          <t xml:space="preserve">慰问活动</t>
        </r>
      </text>
    </comment>
    <comment ref="I13" authorId="0">
      <text>
        <r>
          <rPr>
            <sz val="9"/>
            <color indexed="81"/>
            <rFont val="宋体"/>
            <charset val="134"/>
          </rPr>
          <t xml:space="preserve">161人</t>
        </r>
      </text>
    </comment>
    <comment ref="H14" authorId="0">
      <text>
        <r>
          <rPr>
            <sz val="9"/>
            <color indexed="81"/>
            <rFont val="宋体"/>
            <charset val="134"/>
          </rPr>
          <t xml:space="preserve">业务知识培训活动</t>
        </r>
      </text>
    </comment>
    <comment ref="I14" authorId="0">
      <text>
        <r>
          <rPr>
            <sz val="9"/>
            <color indexed="81"/>
            <rFont val="宋体"/>
            <charset val="134"/>
          </rPr>
          <t xml:space="preserve">115人</t>
        </r>
      </text>
    </comment>
    <comment ref="H15" authorId="0">
      <text>
        <r>
          <rPr>
            <sz val="9"/>
            <color indexed="81"/>
            <rFont val="宋体"/>
            <charset val="134"/>
          </rPr>
          <t xml:space="preserve">妇儿工委全体委员会议</t>
        </r>
      </text>
    </comment>
    <comment ref="I15" authorId="0">
      <text>
        <r>
          <rPr>
            <sz val="9"/>
            <color indexed="81"/>
            <rFont val="宋体"/>
            <charset val="134"/>
          </rPr>
          <t xml:space="preserve">95%</t>
        </r>
      </text>
    </comment>
    <comment ref="H16" authorId="0">
      <text>
        <r>
          <rPr>
            <sz val="9"/>
            <color indexed="81"/>
            <rFont val="宋体"/>
            <charset val="134"/>
          </rPr>
          <t xml:space="preserve">购置办公电脑</t>
        </r>
      </text>
    </comment>
    <comment ref="I16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H17" authorId="0">
      <text>
        <r>
          <rPr>
            <sz val="9"/>
            <color indexed="81"/>
            <rFont val="宋体"/>
            <charset val="134"/>
          </rPr>
          <t xml:space="preserve">慰问活动</t>
        </r>
      </text>
    </comment>
    <comment ref="I17" authorId="0">
      <text>
        <r>
          <rPr>
            <sz val="9"/>
            <color indexed="81"/>
            <rFont val="宋体"/>
            <charset val="134"/>
          </rPr>
          <t xml:space="preserve">95%</t>
        </r>
      </text>
    </comment>
    <comment ref="H18" authorId="0">
      <text>
        <r>
          <rPr>
            <sz val="9"/>
            <color indexed="81"/>
            <rFont val="宋体"/>
            <charset val="134"/>
          </rPr>
          <t xml:space="preserve">业务知识培训活动</t>
        </r>
      </text>
    </comment>
    <comment ref="I18" authorId="0">
      <text>
        <r>
          <rPr>
            <sz val="9"/>
            <color indexed="81"/>
            <rFont val="宋体"/>
            <charset val="134"/>
          </rPr>
          <t xml:space="preserve">95%</t>
        </r>
      </text>
    </comment>
    <comment ref="A19" authorId="0">
      <text>
        <r>
          <rPr>
            <sz val="9"/>
            <color indexed="81"/>
            <rFont val="宋体"/>
            <charset val="134"/>
          </rPr>
          <t xml:space="preserve">05-妇女维权与救助</t>
        </r>
      </text>
    </comment>
    <comment ref="B21" authorId="0">
      <text>
        <r>
          <rPr>
            <sz val="9"/>
            <color indexed="81"/>
            <rFont val="宋体"/>
            <charset val="134"/>
          </rPr>
          <t xml:space="preserve">R201119.127-妇女之家工作经费</t>
        </r>
      </text>
    </comment>
    <comment ref="H21" authorId="0">
      <text>
        <r>
          <rPr>
            <sz val="9"/>
            <color indexed="81"/>
            <rFont val="宋体"/>
            <charset val="134"/>
          </rPr>
          <t xml:space="preserve">会议</t>
        </r>
      </text>
    </comment>
    <comment ref="I21" authorId="0">
      <text>
        <r>
          <rPr>
            <sz val="9"/>
            <color indexed="81"/>
            <rFont val="宋体"/>
            <charset val="134"/>
          </rPr>
          <t xml:space="preserve">1场</t>
        </r>
      </text>
    </comment>
    <comment ref="H22" authorId="0">
      <text>
        <r>
          <rPr>
            <sz val="9"/>
            <color indexed="81"/>
            <rFont val="宋体"/>
            <charset val="134"/>
          </rPr>
          <t xml:space="preserve">培训活动</t>
        </r>
      </text>
    </comment>
    <comment ref="I22" authorId="0">
      <text>
        <r>
          <rPr>
            <sz val="9"/>
            <color indexed="81"/>
            <rFont val="宋体"/>
            <charset val="134"/>
          </rPr>
          <t xml:space="preserve">200人</t>
        </r>
      </text>
    </comment>
    <comment ref="H23" authorId="0">
      <text>
        <r>
          <rPr>
            <sz val="9"/>
            <color indexed="81"/>
            <rFont val="宋体"/>
            <charset val="134"/>
          </rPr>
          <t xml:space="preserve">慰问活动</t>
        </r>
      </text>
    </comment>
    <comment ref="I23" authorId="0">
      <text>
        <r>
          <rPr>
            <sz val="9"/>
            <color indexed="81"/>
            <rFont val="宋体"/>
            <charset val="134"/>
          </rPr>
          <t xml:space="preserve">100人</t>
        </r>
      </text>
    </comment>
    <comment ref="H24" authorId="0">
      <text>
        <r>
          <rPr>
            <sz val="9"/>
            <color indexed="81"/>
            <rFont val="宋体"/>
            <charset val="134"/>
          </rPr>
          <t xml:space="preserve">宣传活动</t>
        </r>
      </text>
    </comment>
    <comment ref="I24" authorId="0">
      <text>
        <r>
          <rPr>
            <sz val="9"/>
            <color indexed="81"/>
            <rFont val="宋体"/>
            <charset val="134"/>
          </rPr>
          <t xml:space="preserve">12场</t>
        </r>
      </text>
    </comment>
    <comment ref="H25" authorId="0">
      <text>
        <r>
          <rPr>
            <sz val="9"/>
            <color indexed="81"/>
            <rFont val="宋体"/>
            <charset val="134"/>
          </rPr>
          <t xml:space="preserve">会议</t>
        </r>
      </text>
    </comment>
    <comment ref="I25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H26" authorId="0">
      <text>
        <r>
          <rPr>
            <sz val="9"/>
            <color indexed="81"/>
            <rFont val="宋体"/>
            <charset val="134"/>
          </rPr>
          <t xml:space="preserve">培训活动</t>
        </r>
      </text>
    </comment>
    <comment ref="I26" authorId="0">
      <text>
        <r>
          <rPr>
            <sz val="9"/>
            <color indexed="81"/>
            <rFont val="宋体"/>
            <charset val="134"/>
          </rPr>
          <t xml:space="preserve">95%</t>
        </r>
      </text>
    </comment>
    <comment ref="H27" authorId="0">
      <text>
        <r>
          <rPr>
            <sz val="9"/>
            <color indexed="81"/>
            <rFont val="宋体"/>
            <charset val="134"/>
          </rPr>
          <t xml:space="preserve">慰问活动</t>
        </r>
      </text>
    </comment>
    <comment ref="I27" authorId="0">
      <text>
        <r>
          <rPr>
            <sz val="9"/>
            <color indexed="81"/>
            <rFont val="宋体"/>
            <charset val="134"/>
          </rPr>
          <t xml:space="preserve">95%</t>
        </r>
      </text>
    </comment>
    <comment ref="H28" authorId="0">
      <text>
        <r>
          <rPr>
            <sz val="9"/>
            <color indexed="81"/>
            <rFont val="宋体"/>
            <charset val="134"/>
          </rPr>
          <t xml:space="preserve">宣传活动</t>
        </r>
      </text>
    </comment>
    <comment ref="I28" authorId="0">
      <text>
        <r>
          <rPr>
            <sz val="9"/>
            <color indexed="81"/>
            <rFont val="宋体"/>
            <charset val="134"/>
          </rPr>
          <t xml:space="preserve">95%</t>
        </r>
      </text>
    </comment>
    <comment ref="A29" authorId="0">
      <text>
        <r>
          <rPr>
            <sz val="9"/>
            <color indexed="81"/>
            <rFont val="宋体"/>
            <charset val="134"/>
          </rPr>
          <t xml:space="preserve">06-其他</t>
        </r>
      </text>
    </comment>
    <comment ref="B31" authorId="0">
      <text>
        <r>
          <rPr>
            <sz val="9"/>
            <color indexed="81"/>
            <rFont val="宋体"/>
            <charset val="134"/>
          </rPr>
          <t xml:space="preserve">T202765.127-机要用车购置经费</t>
        </r>
      </text>
    </comment>
    <comment ref="H31" authorId="0">
      <text>
        <r>
          <rPr>
            <sz val="9"/>
            <color indexed="81"/>
            <rFont val="宋体"/>
            <charset val="134"/>
          </rPr>
          <t xml:space="preserve">档案整理</t>
        </r>
      </text>
    </comment>
    <comment ref="I31" authorId="0">
      <text>
        <r>
          <rPr>
            <sz val="9"/>
            <color indexed="81"/>
            <rFont val="宋体"/>
            <charset val="134"/>
          </rPr>
          <t xml:space="preserve">1年次</t>
        </r>
      </text>
    </comment>
    <comment ref="H32" authorId="0">
      <text>
        <r>
          <rPr>
            <sz val="9"/>
            <color indexed="81"/>
            <rFont val="宋体"/>
            <charset val="134"/>
          </rPr>
          <t xml:space="preserve">公务接待</t>
        </r>
      </text>
    </comment>
    <comment ref="I32" authorId="0">
      <text>
        <r>
          <rPr>
            <sz val="9"/>
            <color indexed="81"/>
            <rFont val="宋体"/>
            <charset val="134"/>
          </rPr>
          <t xml:space="preserve">2次</t>
        </r>
      </text>
    </comment>
    <comment ref="H33" authorId="0">
      <text>
        <r>
          <rPr>
            <sz val="9"/>
            <color indexed="81"/>
            <rFont val="宋体"/>
            <charset val="134"/>
          </rPr>
          <t xml:space="preserve">购买办公电脑设备</t>
        </r>
      </text>
    </comment>
    <comment ref="I33" authorId="0">
      <text>
        <r>
          <rPr>
            <sz val="9"/>
            <color indexed="81"/>
            <rFont val="宋体"/>
            <charset val="134"/>
          </rPr>
          <t xml:space="preserve">3台</t>
        </r>
      </text>
    </comment>
    <comment ref="H34" authorId="0">
      <text>
        <r>
          <rPr>
            <sz val="9"/>
            <color indexed="81"/>
            <rFont val="宋体"/>
            <charset val="134"/>
          </rPr>
          <t xml:space="preserve">因公出国（境）</t>
        </r>
      </text>
    </comment>
    <comment ref="I34" authorId="0">
      <text>
        <r>
          <rPr>
            <sz val="9"/>
            <color indexed="81"/>
            <rFont val="宋体"/>
            <charset val="134"/>
          </rPr>
          <t xml:space="preserve">2人次</t>
        </r>
      </text>
    </comment>
    <comment ref="H35" authorId="0">
      <text>
        <r>
          <rPr>
            <sz val="9"/>
            <color indexed="81"/>
            <rFont val="宋体"/>
            <charset val="134"/>
          </rPr>
          <t xml:space="preserve">印刷</t>
        </r>
      </text>
    </comment>
    <comment ref="I35" authorId="0">
      <text>
        <r>
          <rPr>
            <sz val="9"/>
            <color indexed="81"/>
            <rFont val="宋体"/>
            <charset val="134"/>
          </rPr>
          <t xml:space="preserve">1000份</t>
        </r>
      </text>
    </comment>
    <comment ref="H36" authorId="0">
      <text>
        <r>
          <rPr>
            <sz val="9"/>
            <color indexed="81"/>
            <rFont val="宋体"/>
            <charset val="134"/>
          </rPr>
          <t xml:space="preserve">档案整理</t>
        </r>
      </text>
    </comment>
    <comment ref="I36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H37" authorId="0">
      <text>
        <r>
          <rPr>
            <sz val="9"/>
            <color indexed="81"/>
            <rFont val="宋体"/>
            <charset val="134"/>
          </rPr>
          <t xml:space="preserve">公务接待</t>
        </r>
      </text>
    </comment>
    <comment ref="I37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H38" authorId="0">
      <text>
        <r>
          <rPr>
            <sz val="9"/>
            <color indexed="81"/>
            <rFont val="宋体"/>
            <charset val="134"/>
          </rPr>
          <t xml:space="preserve">购买办公电脑设备</t>
        </r>
      </text>
    </comment>
    <comment ref="I38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H39" authorId="0">
      <text>
        <r>
          <rPr>
            <sz val="9"/>
            <color indexed="81"/>
            <rFont val="宋体"/>
            <charset val="134"/>
          </rPr>
          <t xml:space="preserve">因公出国（境）</t>
        </r>
      </text>
    </comment>
    <comment ref="I39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H40" authorId="0">
      <text>
        <r>
          <rPr>
            <sz val="9"/>
            <color indexed="81"/>
            <rFont val="宋体"/>
            <charset val="134"/>
          </rPr>
          <t xml:space="preserve">印刷</t>
        </r>
      </text>
    </comment>
    <comment ref="I40" authorId="0">
      <text>
        <r>
          <rPr>
            <sz val="9"/>
            <color indexed="81"/>
            <rFont val="宋体"/>
            <charset val="134"/>
          </rPr>
          <t xml:space="preserve">95%</t>
        </r>
      </text>
    </comment>
    <comment ref="B41" authorId="0">
      <text>
        <r>
          <rPr>
            <sz val="9"/>
            <color indexed="81"/>
            <rFont val="宋体"/>
            <charset val="134"/>
          </rPr>
          <t xml:space="preserve">T000072.127-儋州市妇联换届选举工作经费</t>
        </r>
      </text>
    </comment>
    <comment ref="H41" authorId="0">
      <text>
        <r>
          <rPr>
            <sz val="9"/>
            <color indexed="81"/>
            <rFont val="宋体"/>
            <charset val="134"/>
          </rPr>
          <t xml:space="preserve">妇女代表大会会议</t>
        </r>
      </text>
    </comment>
    <comment ref="I41" authorId="0">
      <text>
        <r>
          <rPr>
            <sz val="9"/>
            <color indexed="81"/>
            <rFont val="宋体"/>
            <charset val="134"/>
          </rPr>
          <t xml:space="preserve">130人</t>
        </r>
      </text>
    </comment>
    <comment ref="H42" authorId="0">
      <text>
        <r>
          <rPr>
            <sz val="9"/>
            <color indexed="81"/>
            <rFont val="宋体"/>
            <charset val="134"/>
          </rPr>
          <t xml:space="preserve">妇女代表大会会议</t>
        </r>
      </text>
    </comment>
    <comment ref="I42" authorId="0">
      <text>
        <r>
          <rPr>
            <sz val="9"/>
            <color indexed="81"/>
            <rFont val="宋体"/>
            <charset val="134"/>
          </rPr>
          <t xml:space="preserve">95%</t>
        </r>
      </text>
    </comment>
    <comment ref="B43" authorId="0">
      <text>
        <r>
          <rPr>
            <sz val="9"/>
            <color indexed="81"/>
            <rFont val="宋体"/>
            <charset val="134"/>
          </rPr>
          <t xml:space="preserve">T202698.127-工会经费</t>
        </r>
      </text>
    </comment>
    <comment ref="H43" authorId="0">
      <text>
        <r>
          <rPr>
            <sz val="9"/>
            <color indexed="81"/>
            <rFont val="宋体"/>
            <charset val="134"/>
          </rPr>
          <t xml:space="preserve">春节慰问活动</t>
        </r>
      </text>
    </comment>
    <comment ref="I43" authorId="0">
      <text>
        <r>
          <rPr>
            <sz val="9"/>
            <color indexed="81"/>
            <rFont val="宋体"/>
            <charset val="134"/>
          </rPr>
          <t xml:space="preserve">13人次</t>
        </r>
      </text>
    </comment>
    <comment ref="H44" authorId="0">
      <text>
        <r>
          <rPr>
            <sz val="9"/>
            <color indexed="81"/>
            <rFont val="宋体"/>
            <charset val="134"/>
          </rPr>
          <t xml:space="preserve">干部职工蛋糕卡</t>
        </r>
      </text>
    </comment>
    <comment ref="I44" authorId="0">
      <text>
        <r>
          <rPr>
            <sz val="9"/>
            <color indexed="81"/>
            <rFont val="宋体"/>
            <charset val="134"/>
          </rPr>
          <t xml:space="preserve">13人次</t>
        </r>
      </text>
    </comment>
    <comment ref="H45" authorId="0">
      <text>
        <r>
          <rPr>
            <sz val="9"/>
            <color indexed="81"/>
            <rFont val="宋体"/>
            <charset val="134"/>
          </rPr>
          <t xml:space="preserve">文体活动服装</t>
        </r>
      </text>
    </comment>
    <comment ref="I45" authorId="0">
      <text>
        <r>
          <rPr>
            <sz val="9"/>
            <color indexed="81"/>
            <rFont val="宋体"/>
            <charset val="134"/>
          </rPr>
          <t xml:space="preserve">13人次</t>
        </r>
      </text>
    </comment>
    <comment ref="H46" authorId="0">
      <text>
        <r>
          <rPr>
            <sz val="9"/>
            <color indexed="81"/>
            <rFont val="宋体"/>
            <charset val="134"/>
          </rPr>
          <t xml:space="preserve">春节慰问活动</t>
        </r>
      </text>
    </comment>
    <comment ref="I46" authorId="0">
      <text>
        <r>
          <rPr>
            <sz val="9"/>
            <color indexed="81"/>
            <rFont val="宋体"/>
            <charset val="134"/>
          </rPr>
          <t xml:space="preserve">90%-100%</t>
        </r>
      </text>
    </comment>
    <comment ref="H47" authorId="0">
      <text>
        <r>
          <rPr>
            <sz val="9"/>
            <color indexed="81"/>
            <rFont val="宋体"/>
            <charset val="134"/>
          </rPr>
          <t xml:space="preserve">干部职工蛋糕卡</t>
        </r>
      </text>
    </comment>
    <comment ref="I47" authorId="0">
      <text>
        <r>
          <rPr>
            <sz val="9"/>
            <color indexed="81"/>
            <rFont val="宋体"/>
            <charset val="134"/>
          </rPr>
          <t xml:space="preserve">90%-100%</t>
        </r>
      </text>
    </comment>
    <comment ref="H48" authorId="0">
      <text>
        <r>
          <rPr>
            <sz val="9"/>
            <color indexed="81"/>
            <rFont val="宋体"/>
            <charset val="134"/>
          </rPr>
          <t xml:space="preserve">文体活动服装</t>
        </r>
      </text>
    </comment>
    <comment ref="I48" authorId="0">
      <text>
        <r>
          <rPr>
            <sz val="9"/>
            <color indexed="81"/>
            <rFont val="宋体"/>
            <charset val="134"/>
          </rPr>
          <t xml:space="preserve">90%-100%</t>
        </r>
      </text>
    </comment>
    <comment ref="B49" authorId="0">
      <text>
        <r>
          <rPr>
            <sz val="9"/>
            <color indexed="81"/>
            <rFont val="宋体"/>
            <charset val="134"/>
          </rPr>
          <t xml:space="preserve">T202765.127-机要用车购置经费</t>
        </r>
      </text>
    </comment>
    <comment ref="H49" authorId="0">
      <text>
        <r>
          <rPr>
            <sz val="9"/>
            <color indexed="81"/>
            <rFont val="宋体"/>
            <charset val="134"/>
          </rPr>
          <t xml:space="preserve">机要用车</t>
        </r>
      </text>
    </comment>
    <comment ref="I49" authorId="0">
      <text>
        <r>
          <rPr>
            <sz val="9"/>
            <color indexed="81"/>
            <rFont val="宋体"/>
            <charset val="134"/>
          </rPr>
          <t xml:space="preserve">数量目标</t>
        </r>
      </text>
    </comment>
    <comment ref="H50" authorId="0">
      <text>
        <r>
          <rPr>
            <sz val="9"/>
            <color indexed="81"/>
            <rFont val="宋体"/>
            <charset val="134"/>
          </rPr>
          <t xml:space="preserve">机要用车</t>
        </r>
      </text>
    </comment>
    <comment ref="I50" authorId="0">
      <text>
        <r>
          <rPr>
            <sz val="9"/>
            <color indexed="81"/>
            <rFont val="宋体"/>
            <charset val="134"/>
          </rPr>
          <t xml:space="preserve">数量目标</t>
        </r>
      </text>
    </comment>
  </commentList>
</comments>
</file>

<file path=xl/sharedStrings.xml><?xml version="1.0" encoding="utf-8"?>
<sst xmlns="http://schemas.openxmlformats.org/spreadsheetml/2006/main" count="175">
  <si>
    <t>附表1</t>
  </si>
  <si>
    <t>财政拨款收支总表</t>
  </si>
  <si>
    <t>部门：儋州市妇联会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</si>
  <si>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</si>
  <si>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</si>
  <si>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</si>
  <si>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</si>
  <si>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</si>
  <si>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</si>
  <si>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</si>
  <si>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</si>
  <si>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</si>
  <si>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</si>
  <si>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</si>
  <si>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</si>
  <si>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</si>
  <si>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</si>
  <si>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</si>
  <si>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</si>
  <si>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</si>
  <si>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</si>
  <si>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</si>
  <si>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</si>
  <si>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</si>
  <si>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</si>
  <si>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</si>
  <si>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</si>
  <si>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</si>
  <si>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</si>
  <si>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</si>
  <si>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</si>
  <si>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</si>
  <si>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</si>
  <si>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</si>
  <si>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</si>
  <si>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</si>
  <si>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</si>
  <si>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</si>
  <si>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</si>
  <si>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</si>
  <si>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</si>
  <si>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</si>
  <si>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</si>
  <si>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</si>
  <si>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</si>
  <si>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2018年预算数</t>
  </si>
  <si>
    <t>科目编码</t>
  </si>
  <si>
    <t>科目名称</t>
  </si>
  <si>
    <t>小计</t>
  </si>
  <si>
    <t>基本支出</t>
  </si>
  <si>
    <t>项目支出</t>
  </si>
  <si>
    <t>行政运行</t>
  </si>
  <si>
    <t>一般行政管理事务</t>
  </si>
  <si>
    <t>其他群众团体事务支出</t>
  </si>
  <si>
    <t>机关事业单位基本养老保险缴费支出</t>
  </si>
  <si>
    <t>行政单位医疗</t>
  </si>
  <si>
    <t xml:space="preserve">公务员医疗补助 </t>
  </si>
  <si>
    <t>住房公积金</t>
  </si>
  <si>
    <t>附表3</t>
  </si>
  <si>
    <t>一般公共预算基本支出表</t>
  </si>
  <si>
    <t>支出经济分类科目</t>
  </si>
  <si>
    <t>2018年基本支出</t>
  </si>
  <si>
    <t>人员经费</t>
  </si>
  <si>
    <t>公用经费</t>
  </si>
  <si>
    <t>公务员医疗补助</t>
  </si>
  <si>
    <t>备注：格式内填列内容为填表样式</t>
  </si>
  <si>
    <t>附表4</t>
  </si>
  <si>
    <t>一般公共预算“三公”经费支出表</t>
  </si>
  <si>
    <t>单位：万元</t>
  </si>
  <si>
    <t>2017年预算数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</si>
  <si>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</si>
  <si>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</si>
  <si>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</si>
  <si>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</si>
  <si>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</si>
  <si>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</si>
  <si>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</si>
  <si>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附表6</t>
  </si>
  <si>
    <t>部门收支总表</t>
  </si>
  <si>
    <t>收     入</t>
  </si>
  <si>
    <t xml:space="preserve"> 支     出</t>
  </si>
  <si>
    <t>项    目</t>
  </si>
  <si>
    <t>本年预算</t>
  </si>
  <si>
    <t>一、一般公共预算收入</t>
  </si>
  <si>
    <t>二、政府性基金收入</t>
  </si>
  <si>
    <t>三、其他财政资金收入</t>
  </si>
  <si>
    <t>四、收回存量资金收入</t>
  </si>
  <si>
    <t>五、事业收入</t>
  </si>
  <si>
    <t>六、事业单位经营收入</t>
  </si>
  <si>
    <t>七、其他收入</t>
  </si>
  <si>
    <t>本 年 收 入 合 计</t>
  </si>
  <si>
    <t xml:space="preserve">  本 年 支 出 合 计</t>
  </si>
  <si>
    <t>附件7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</si>
  <si>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</si>
  <si>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</si>
  <si>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</si>
  <si>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</si>
  <si>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</si>
  <si>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</si>
  <si>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</si>
  <si>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</si>
  <si>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</si>
  <si>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</si>
  <si>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</si>
  <si>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</si>
  <si>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</si>
  <si>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儋州市妇联会</t>
  </si>
  <si>
    <t>附表8</t>
  </si>
  <si>
    <t>部门支出总表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</si>
  <si>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</si>
  <si>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</si>
  <si>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</si>
  <si>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附表9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</si>
  <si>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</si>
  <si>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</si>
  <si>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</si>
  <si>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</si>
  <si>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</si>
  <si>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</si>
  <si>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指标类型</t>
  </si>
  <si>
    <t>绩效指标</t>
  </si>
  <si>
    <t>绩效目标</t>
  </si>
  <si>
    <t xml:space="preserve"> 127-儋州市妇联会</t>
  </si>
  <si>
    <t xml:space="preserve">   04-妇女儿童发展服务</t>
  </si>
  <si>
    <t xml:space="preserve">       01-妇女儿童发展服务</t>
  </si>
  <si>
    <t xml:space="preserve"> R201126.127-农村妇女小额贷款财政贴息宣传、农村妇女科技培训经费</t>
  </si>
  <si>
    <t xml:space="preserve"> 127001-儋州市妇联会本级</t>
  </si>
  <si>
    <t>产出指标</t>
  </si>
  <si>
    <t xml:space="preserve"> 培训活动</t>
  </si>
  <si>
    <t xml:space="preserve"> 200人</t>
  </si>
  <si>
    <t>成效指标</t>
  </si>
  <si>
    <t xml:space="preserve"> 95%</t>
  </si>
  <si>
    <t xml:space="preserve"> R201154.127-妇儿工委工作经费</t>
  </si>
  <si>
    <t xml:space="preserve"> 妇儿工委全体委员会议</t>
  </si>
  <si>
    <t xml:space="preserve"> 70人</t>
  </si>
  <si>
    <t xml:space="preserve"> 购置办公电脑</t>
  </si>
  <si>
    <t xml:space="preserve"> 1台</t>
  </si>
  <si>
    <t xml:space="preserve"> 慰问活动</t>
  </si>
  <si>
    <t xml:space="preserve"> 161人</t>
  </si>
  <si>
    <t xml:space="preserve"> 业务知识培训活动</t>
  </si>
  <si>
    <t xml:space="preserve"> 115人</t>
  </si>
  <si>
    <t xml:space="preserve"> 100%</t>
  </si>
  <si>
    <t xml:space="preserve">   05-妇女维权与救助</t>
  </si>
  <si>
    <t xml:space="preserve">       01-妇女之家</t>
  </si>
  <si>
    <t xml:space="preserve"> R201119.127-妇女之家工作经费</t>
  </si>
  <si>
    <t xml:space="preserve"> 会议</t>
  </si>
  <si>
    <t xml:space="preserve"> 1场</t>
  </si>
  <si>
    <t xml:space="preserve"> 100人</t>
  </si>
  <si>
    <t xml:space="preserve"> 宣传活动</t>
  </si>
  <si>
    <t xml:space="preserve"> 12场</t>
  </si>
  <si>
    <t xml:space="preserve">   06-其他</t>
  </si>
  <si>
    <t xml:space="preserve">       01-其他</t>
  </si>
  <si>
    <t xml:space="preserve"> R201513.127-综合工作经费</t>
  </si>
  <si>
    <t xml:space="preserve"> 档案整理</t>
  </si>
  <si>
    <t xml:space="preserve"> 1年次</t>
  </si>
  <si>
    <t xml:space="preserve"> 公务接待</t>
  </si>
  <si>
    <t xml:space="preserve"> 2次</t>
  </si>
  <si>
    <t xml:space="preserve"> 购买办公电脑设备</t>
  </si>
  <si>
    <t xml:space="preserve"> 3台</t>
  </si>
  <si>
    <t xml:space="preserve"> 因公出国（境）</t>
  </si>
  <si>
    <t xml:space="preserve"> 2人次</t>
  </si>
  <si>
    <t xml:space="preserve"> 印刷</t>
  </si>
  <si>
    <t xml:space="preserve"> 1000份</t>
  </si>
  <si>
    <t xml:space="preserve"> T000072.127-儋州市妇联换届选举工作经费</t>
  </si>
  <si>
    <t xml:space="preserve"> 妇女代表大会会议</t>
  </si>
  <si>
    <t xml:space="preserve"> 130人</t>
  </si>
  <si>
    <t xml:space="preserve"> T202698.127-工会经费</t>
  </si>
  <si>
    <t xml:space="preserve"> 春节慰问活动</t>
  </si>
  <si>
    <t xml:space="preserve"> 13人次</t>
  </si>
  <si>
    <t xml:space="preserve"> 干部职工蛋糕卡</t>
  </si>
  <si>
    <t xml:space="preserve"> 文体活动服装</t>
  </si>
  <si>
    <t xml:space="preserve"> 90%-100%</t>
  </si>
  <si>
    <t xml:space="preserve"> T202765.127-机要用车购置经费</t>
  </si>
  <si>
    <t xml:space="preserve"> 机要用车</t>
  </si>
  <si>
    <t xml:space="preserve"> 数量目标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</si>
</sst>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3" borderId="16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18" borderId="19" applyNumberFormat="0" applyAlignment="0" applyProtection="0">
      <alignment vertical="center"/>
    </xf>
    <xf numFmtId="0" fontId="22" fillId="18" borderId="14" applyNumberFormat="0" applyAlignment="0" applyProtection="0">
      <alignment vertical="center"/>
    </xf>
    <xf numFmtId="0" fontId="23" fillId="21" borderId="20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 shrinkToFit="1"/>
    </xf>
    <xf numFmtId="49" fontId="0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top"/>
    </xf>
    <xf numFmtId="49" fontId="0" fillId="0" borderId="1" xfId="0" applyNumberFormat="1" applyFont="1" applyFill="1" applyBorder="1" applyAlignment="1">
      <alignment horizontal="left" vertical="top" wrapText="1" shrinkToFi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Font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5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49" fontId="0" fillId="2" borderId="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11" xfId="0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2" xfId="0" applyNumberForma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49" fontId="0" fillId="2" borderId="2" xfId="49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8"/>
  <sheetViews>
    <sheetView workbookViewId="0">
      <selection activeCell="A37" sqref="A37:F37"/>
    </sheetView>
  </sheetViews>
  <sheetFormatPr defaultColWidth="9" defaultRowHeight="24.95" customHeight="1" outlineLevelCol="5"/>
  <cols>
    <col min="1" max="1" width="28.125" customWidth="1"/>
    <col min="2" max="2" width="19.375" customWidth="1"/>
    <col min="3" max="3" width="32.75" customWidth="1"/>
    <col min="4" max="4" width="13.87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21" t="s">
        <v>1</v>
      </c>
      <c r="B2" s="21"/>
      <c r="C2" s="21"/>
      <c r="D2" s="21"/>
      <c r="E2" s="21"/>
      <c r="F2" s="21"/>
    </row>
    <row r="3" ht="26.25" customHeight="1" spans="1:6">
      <c r="A3" s="22" t="s">
        <v>2</v>
      </c>
      <c r="B3" s="21"/>
      <c r="C3" s="21"/>
      <c r="D3" s="21"/>
      <c r="E3" s="21"/>
      <c r="F3" s="12" t="s">
        <v>3</v>
      </c>
    </row>
    <row r="4" customHeight="1" spans="1:6">
      <c r="A4" s="27" t="s">
        <v>4</v>
      </c>
      <c r="B4" s="27"/>
      <c r="C4" s="27" t="s">
        <v>5</v>
      </c>
      <c r="D4" s="27"/>
      <c r="E4" s="27"/>
      <c r="F4" s="27"/>
    </row>
    <row r="5" customHeight="1" spans="1:6">
      <c r="A5" s="27" t="s">
        <v>6</v>
      </c>
      <c r="B5" s="27" t="s">
        <v>7</v>
      </c>
      <c r="C5" s="27" t="s">
        <v>6</v>
      </c>
      <c r="D5" s="27" t="s">
        <v>8</v>
      </c>
      <c r="E5" s="27" t="s">
        <v>9</v>
      </c>
      <c r="F5" s="27" t="s">
        <v>10</v>
      </c>
    </row>
    <row r="6" customHeight="1" spans="1:6">
      <c r="A6" s="29" t="s">
        <v>11</v>
      </c>
      <c r="B6" s="70">
        <v>2724322.3</v>
      </c>
      <c r="C6" s="46" t="s">
        <v>12</v>
      </c>
      <c r="D6" s="29">
        <f>E6+F6</f>
        <v>2373395.2</v>
      </c>
      <c r="E6" s="29">
        <v>2373395.2</v>
      </c>
      <c r="F6" s="29"/>
    </row>
    <row r="7" customHeight="1" spans="1:6">
      <c r="A7" s="29" t="s">
        <v>13</v>
      </c>
      <c r="B7" s="29"/>
      <c r="C7" s="46" t="s">
        <v>14</v>
      </c>
      <c r="D7" s="29">
        <f t="shared" ref="D7:D32" si="0">E7+F7</f>
        <v>0</v>
      </c>
      <c r="E7" s="29"/>
      <c r="F7" s="29"/>
    </row>
    <row r="8" customHeight="1" spans="1:6">
      <c r="A8" s="29"/>
      <c r="B8" s="29"/>
      <c r="C8" s="46" t="s">
        <v>15</v>
      </c>
      <c r="D8" s="29">
        <f t="shared" si="0"/>
        <v>0</v>
      </c>
      <c r="E8" s="29"/>
      <c r="F8" s="29"/>
    </row>
    <row r="9" customHeight="1" spans="1:6">
      <c r="A9" s="29"/>
      <c r="B9" s="29"/>
      <c r="C9" s="46" t="s">
        <v>16</v>
      </c>
      <c r="D9" s="29">
        <f t="shared" si="0"/>
        <v>0</v>
      </c>
      <c r="E9" s="29"/>
      <c r="F9" s="29"/>
    </row>
    <row r="10" customHeight="1" spans="1:6">
      <c r="A10" s="29"/>
      <c r="B10" s="29"/>
      <c r="C10" s="46" t="s">
        <v>17</v>
      </c>
      <c r="D10" s="29">
        <f t="shared" si="0"/>
        <v>0</v>
      </c>
      <c r="E10" s="29"/>
      <c r="F10" s="29"/>
    </row>
    <row r="11" customHeight="1" spans="1:6">
      <c r="A11" s="29"/>
      <c r="B11" s="29"/>
      <c r="C11" s="46" t="s">
        <v>18</v>
      </c>
      <c r="D11" s="29">
        <f t="shared" si="0"/>
        <v>0</v>
      </c>
      <c r="E11" s="29"/>
      <c r="F11" s="29"/>
    </row>
    <row r="12" customHeight="1" spans="1:6">
      <c r="A12" s="29"/>
      <c r="B12" s="29"/>
      <c r="C12" s="46" t="s">
        <v>19</v>
      </c>
      <c r="D12" s="29">
        <f t="shared" si="0"/>
        <v>0</v>
      </c>
      <c r="E12" s="29"/>
      <c r="F12" s="29"/>
    </row>
    <row r="13" customHeight="1" spans="1:6">
      <c r="A13" s="29"/>
      <c r="B13" s="29"/>
      <c r="C13" s="46" t="s">
        <v>20</v>
      </c>
      <c r="D13" s="29">
        <f t="shared" si="0"/>
        <v>146400</v>
      </c>
      <c r="E13" s="29">
        <v>146400</v>
      </c>
      <c r="F13" s="29"/>
    </row>
    <row r="14" customHeight="1" spans="1:6">
      <c r="A14" s="29"/>
      <c r="B14" s="29"/>
      <c r="C14" s="46" t="s">
        <v>21</v>
      </c>
      <c r="D14" s="29">
        <f t="shared" si="0"/>
        <v>0</v>
      </c>
      <c r="E14" s="29"/>
      <c r="F14" s="29"/>
    </row>
    <row r="15" ht="31" customHeight="1" spans="1:6">
      <c r="A15" s="29"/>
      <c r="B15" s="29"/>
      <c r="C15" s="47" t="s">
        <v>22</v>
      </c>
      <c r="D15" s="29">
        <f t="shared" si="0"/>
        <v>111719.1</v>
      </c>
      <c r="E15" s="29">
        <v>111719.1</v>
      </c>
      <c r="F15" s="29"/>
    </row>
    <row r="16" customHeight="1" spans="1:6">
      <c r="A16" s="29"/>
      <c r="B16" s="29"/>
      <c r="C16" s="46" t="s">
        <v>23</v>
      </c>
      <c r="D16" s="29">
        <f t="shared" si="0"/>
        <v>0</v>
      </c>
      <c r="E16" s="29"/>
      <c r="F16" s="29"/>
    </row>
    <row r="17" customHeight="1" spans="1:6">
      <c r="A17" s="29"/>
      <c r="B17" s="29"/>
      <c r="C17" s="46" t="s">
        <v>24</v>
      </c>
      <c r="D17" s="29">
        <f t="shared" si="0"/>
        <v>0</v>
      </c>
      <c r="E17" s="29"/>
      <c r="F17" s="29"/>
    </row>
    <row r="18" customHeight="1" spans="1:6">
      <c r="A18" s="29"/>
      <c r="B18" s="29"/>
      <c r="C18" s="46" t="s">
        <v>25</v>
      </c>
      <c r="D18" s="29">
        <f t="shared" si="0"/>
        <v>0</v>
      </c>
      <c r="E18" s="29"/>
      <c r="F18" s="29"/>
    </row>
    <row r="19" customHeight="1" spans="1:6">
      <c r="A19" s="29"/>
      <c r="B19" s="29"/>
      <c r="C19" s="46" t="s">
        <v>26</v>
      </c>
      <c r="D19" s="29">
        <f t="shared" si="0"/>
        <v>0</v>
      </c>
      <c r="E19" s="29"/>
      <c r="F19" s="29"/>
    </row>
    <row r="20" customHeight="1" spans="1:6">
      <c r="A20" s="29"/>
      <c r="B20" s="29"/>
      <c r="C20" s="46" t="s">
        <v>27</v>
      </c>
      <c r="D20" s="29">
        <f t="shared" si="0"/>
        <v>0</v>
      </c>
      <c r="E20" s="29"/>
      <c r="F20" s="29"/>
    </row>
    <row r="21" customHeight="1" spans="1:6">
      <c r="A21" s="29"/>
      <c r="B21" s="29"/>
      <c r="C21" s="46" t="s">
        <v>28</v>
      </c>
      <c r="D21" s="29">
        <f t="shared" si="0"/>
        <v>0</v>
      </c>
      <c r="E21" s="29"/>
      <c r="F21" s="29"/>
    </row>
    <row r="22" customHeight="1" spans="1:6">
      <c r="A22" s="29"/>
      <c r="B22" s="29"/>
      <c r="C22" s="46" t="s">
        <v>29</v>
      </c>
      <c r="D22" s="29">
        <f t="shared" si="0"/>
        <v>0</v>
      </c>
      <c r="E22" s="29"/>
      <c r="F22" s="29"/>
    </row>
    <row r="23" customHeight="1" spans="1:6">
      <c r="A23" s="29"/>
      <c r="B23" s="29"/>
      <c r="C23" s="46" t="s">
        <v>30</v>
      </c>
      <c r="D23" s="29">
        <f t="shared" si="0"/>
        <v>0</v>
      </c>
      <c r="E23" s="29"/>
      <c r="F23" s="29"/>
    </row>
    <row r="24" customHeight="1" spans="1:6">
      <c r="A24" s="29"/>
      <c r="B24" s="29"/>
      <c r="C24" s="46" t="s">
        <v>31</v>
      </c>
      <c r="D24" s="29">
        <f t="shared" si="0"/>
        <v>0</v>
      </c>
      <c r="E24" s="29"/>
      <c r="F24" s="29"/>
    </row>
    <row r="25" customHeight="1" spans="1:6">
      <c r="A25" s="29"/>
      <c r="B25" s="29"/>
      <c r="C25" s="46" t="s">
        <v>32</v>
      </c>
      <c r="D25" s="29">
        <f t="shared" si="0"/>
        <v>92808</v>
      </c>
      <c r="E25" s="29">
        <v>92808</v>
      </c>
      <c r="F25" s="29"/>
    </row>
    <row r="26" customHeight="1" spans="1:6">
      <c r="A26" s="29"/>
      <c r="B26" s="29"/>
      <c r="C26" s="46" t="s">
        <v>33</v>
      </c>
      <c r="D26" s="29">
        <f t="shared" si="0"/>
        <v>0</v>
      </c>
      <c r="E26" s="29"/>
      <c r="F26" s="29"/>
    </row>
    <row r="27" customHeight="1" spans="1:6">
      <c r="A27" s="29"/>
      <c r="B27" s="29"/>
      <c r="C27" s="46" t="s">
        <v>34</v>
      </c>
      <c r="D27" s="29">
        <f t="shared" si="0"/>
        <v>0</v>
      </c>
      <c r="E27" s="29"/>
      <c r="F27" s="29"/>
    </row>
    <row r="28" customHeight="1" spans="1:6">
      <c r="A28" s="29"/>
      <c r="B28" s="29"/>
      <c r="C28" s="46" t="s">
        <v>35</v>
      </c>
      <c r="D28" s="29">
        <f t="shared" si="0"/>
        <v>0</v>
      </c>
      <c r="E28" s="29"/>
      <c r="F28" s="29"/>
    </row>
    <row r="29" customHeight="1" spans="1:6">
      <c r="A29" s="29"/>
      <c r="B29" s="29"/>
      <c r="C29" s="46" t="s">
        <v>36</v>
      </c>
      <c r="D29" s="29">
        <f t="shared" si="0"/>
        <v>0</v>
      </c>
      <c r="E29" s="29"/>
      <c r="F29" s="29"/>
    </row>
    <row r="30" customHeight="1" spans="1:6">
      <c r="A30" s="29"/>
      <c r="B30" s="29"/>
      <c r="C30" s="46" t="s">
        <v>37</v>
      </c>
      <c r="D30" s="29">
        <f t="shared" si="0"/>
        <v>0</v>
      </c>
      <c r="E30" s="29"/>
      <c r="F30" s="29"/>
    </row>
    <row r="31" customHeight="1" spans="1:6">
      <c r="A31" s="29"/>
      <c r="B31" s="29"/>
      <c r="C31" s="46" t="s">
        <v>38</v>
      </c>
      <c r="D31" s="29">
        <f t="shared" si="0"/>
        <v>0</v>
      </c>
      <c r="E31" s="29"/>
      <c r="F31" s="29"/>
    </row>
    <row r="32" customHeight="1" spans="1:6">
      <c r="A32" s="29"/>
      <c r="B32" s="29"/>
      <c r="C32" s="46" t="s">
        <v>39</v>
      </c>
      <c r="D32" s="29">
        <f t="shared" si="0"/>
        <v>0</v>
      </c>
      <c r="E32" s="29"/>
      <c r="F32" s="29"/>
    </row>
    <row r="33" customHeight="1" spans="1:6">
      <c r="A33" s="29" t="s">
        <v>40</v>
      </c>
      <c r="B33" s="29">
        <f>B6+B7</f>
        <v>2724322.3</v>
      </c>
      <c r="C33" s="71" t="s">
        <v>41</v>
      </c>
      <c r="D33" s="29">
        <f>SUM(D6:D32)</f>
        <v>2724322.3</v>
      </c>
      <c r="E33" s="29">
        <f t="shared" ref="D33:F33" si="1">SUM(E6:E32)</f>
        <v>2724322.3</v>
      </c>
      <c r="F33" s="29">
        <f t="shared" si="1"/>
        <v>0</v>
      </c>
    </row>
    <row r="34" s="62" customFormat="1" ht="33" customHeight="1" spans="1:6">
      <c r="A34" s="72"/>
      <c r="B34" s="72"/>
      <c r="C34" s="72"/>
      <c r="D34" s="72"/>
      <c r="E34" s="72"/>
      <c r="F34" s="72"/>
    </row>
    <row r="35" s="62" customFormat="1" ht="33.75" customHeight="1" spans="1:6">
      <c r="A35" s="73"/>
      <c r="B35" s="73"/>
      <c r="C35" s="73"/>
      <c r="D35" s="73"/>
      <c r="E35" s="73"/>
      <c r="F35" s="73"/>
    </row>
    <row r="36" s="62" customFormat="1" ht="33.75" customHeight="1" spans="1:6">
      <c r="A36" s="73"/>
      <c r="B36" s="73"/>
      <c r="C36" s="73"/>
      <c r="D36" s="73"/>
      <c r="E36" s="73"/>
      <c r="F36" s="73"/>
    </row>
    <row r="37" s="62" customFormat="1" ht="33.75" customHeight="1" spans="1:6">
      <c r="A37" s="69"/>
      <c r="B37" s="69"/>
      <c r="C37" s="69"/>
      <c r="D37" s="69"/>
      <c r="E37" s="69"/>
      <c r="F37" s="69"/>
    </row>
    <row r="38" ht="26.25" customHeight="1" spans="1:6">
      <c r="A38" s="51"/>
      <c r="B38" s="51"/>
      <c r="C38" s="51"/>
      <c r="D38" s="51"/>
      <c r="E38" s="51"/>
      <c r="F38" s="51"/>
    </row>
  </sheetData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3"/>
  <sheetViews>
    <sheetView workbookViewId="0">
      <selection activeCell="C18" sqref="C18"/>
    </sheetView>
  </sheetViews>
  <sheetFormatPr defaultColWidth="15.625" defaultRowHeight="24.95" customHeight="1" outlineLevelCol="4"/>
  <cols>
    <col min="1" max="1" width="15.625" style="51"/>
    <col min="2" max="2" width="33" customWidth="1"/>
  </cols>
  <sheetData>
    <row r="1" customHeight="1" spans="1:1">
      <c r="A1" t="s">
        <v>42</v>
      </c>
    </row>
    <row r="2" customHeight="1" spans="1:5">
      <c r="A2" s="21" t="s">
        <v>43</v>
      </c>
      <c r="B2" s="21"/>
      <c r="C2" s="21"/>
      <c r="D2" s="21"/>
      <c r="E2" s="21"/>
    </row>
    <row r="3" customHeight="1" spans="1:5">
      <c r="A3" s="22" t="s">
        <v>2</v>
      </c>
      <c r="B3" s="21"/>
      <c r="C3" s="21"/>
      <c r="D3" s="21"/>
      <c r="E3" s="31" t="s">
        <v>3</v>
      </c>
    </row>
    <row r="4" customHeight="1" spans="1:5">
      <c r="A4" s="27" t="s">
        <v>44</v>
      </c>
      <c r="B4" s="27"/>
      <c r="C4" s="27" t="s">
        <v>45</v>
      </c>
      <c r="D4" s="27"/>
      <c r="E4" s="27"/>
    </row>
    <row r="5" s="50" customFormat="1" customHeight="1" spans="1:5">
      <c r="A5" s="27" t="s">
        <v>46</v>
      </c>
      <c r="B5" s="27" t="s">
        <v>47</v>
      </c>
      <c r="C5" s="27" t="s">
        <v>48</v>
      </c>
      <c r="D5" s="27" t="s">
        <v>49</v>
      </c>
      <c r="E5" s="27" t="s">
        <v>50</v>
      </c>
    </row>
    <row r="6" customHeight="1" spans="1:5">
      <c r="A6" s="28">
        <v>2012901</v>
      </c>
      <c r="B6" s="29" t="s">
        <v>51</v>
      </c>
      <c r="C6" s="29">
        <f t="shared" ref="C6:C13" si="0">SUM(D6:E6)</f>
        <v>951295.2</v>
      </c>
      <c r="D6" s="29">
        <v>951295.2</v>
      </c>
      <c r="E6" s="29"/>
    </row>
    <row r="7" customHeight="1" spans="1:5">
      <c r="A7" s="28">
        <v>2012902</v>
      </c>
      <c r="B7" s="29" t="s">
        <v>52</v>
      </c>
      <c r="C7" s="29">
        <f t="shared" si="0"/>
        <v>398300</v>
      </c>
      <c r="D7" s="29"/>
      <c r="E7" s="29">
        <v>398300</v>
      </c>
    </row>
    <row r="8" customHeight="1" spans="1:5">
      <c r="A8" s="28">
        <v>2012999</v>
      </c>
      <c r="B8" s="29" t="s">
        <v>53</v>
      </c>
      <c r="C8" s="29">
        <f t="shared" si="0"/>
        <v>1023800</v>
      </c>
      <c r="D8" s="29"/>
      <c r="E8" s="29">
        <v>1023800</v>
      </c>
    </row>
    <row r="9" customHeight="1" spans="1:5">
      <c r="A9" s="28">
        <v>2080505</v>
      </c>
      <c r="B9" s="29" t="s">
        <v>54</v>
      </c>
      <c r="C9" s="29">
        <f t="shared" si="0"/>
        <v>146400</v>
      </c>
      <c r="D9" s="29">
        <v>146400</v>
      </c>
      <c r="E9" s="29"/>
    </row>
    <row r="10" customHeight="1" spans="1:5">
      <c r="A10" s="28">
        <v>2101101</v>
      </c>
      <c r="B10" s="29" t="s">
        <v>55</v>
      </c>
      <c r="C10" s="29">
        <f t="shared" si="0"/>
        <v>34379.1</v>
      </c>
      <c r="D10" s="29">
        <v>34379.1</v>
      </c>
      <c r="E10" s="29"/>
    </row>
    <row r="11" customHeight="1" spans="1:5">
      <c r="A11" s="28">
        <v>2101103</v>
      </c>
      <c r="B11" s="29" t="s">
        <v>56</v>
      </c>
      <c r="C11" s="29">
        <f t="shared" si="0"/>
        <v>77340</v>
      </c>
      <c r="D11" s="29">
        <v>77340</v>
      </c>
      <c r="E11" s="29"/>
    </row>
    <row r="12" customHeight="1" spans="1:5">
      <c r="A12" s="28">
        <v>2210201</v>
      </c>
      <c r="B12" s="29" t="s">
        <v>57</v>
      </c>
      <c r="C12" s="29">
        <f t="shared" si="0"/>
        <v>92808</v>
      </c>
      <c r="D12" s="29">
        <v>92808</v>
      </c>
      <c r="E12" s="29"/>
    </row>
    <row r="13" customHeight="1" spans="1:5">
      <c r="A13" s="27" t="s">
        <v>8</v>
      </c>
      <c r="B13" s="27"/>
      <c r="C13" s="29">
        <f t="shared" si="0"/>
        <v>2724322.3</v>
      </c>
      <c r="D13" s="29">
        <f>SUM(D6:D12)</f>
        <v>1302222.3</v>
      </c>
      <c r="E13" s="29">
        <f>SUM(E6:E12)</f>
        <v>1422100</v>
      </c>
    </row>
  </sheetData>
  <mergeCells count="4">
    <mergeCell ref="A2:E2"/>
    <mergeCell ref="A4:B4"/>
    <mergeCell ref="C4:E4"/>
    <mergeCell ref="A13:B1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5"/>
  <sheetViews>
    <sheetView tabSelected="1" workbookViewId="0">
      <selection activeCell="A14" sqref="A14:E14"/>
    </sheetView>
  </sheetViews>
  <sheetFormatPr defaultColWidth="15.625" defaultRowHeight="24.95" customHeight="1" outlineLevelCol="4"/>
  <cols>
    <col min="1" max="1" width="18.25" style="51" customWidth="1"/>
    <col min="2" max="2" width="18" customWidth="1"/>
  </cols>
  <sheetData>
    <row r="1" customHeight="1" spans="1:1">
      <c r="A1" t="s">
        <v>58</v>
      </c>
    </row>
    <row r="2" customHeight="1" spans="1:5">
      <c r="A2" s="21" t="s">
        <v>59</v>
      </c>
      <c r="B2" s="21"/>
      <c r="C2" s="21"/>
      <c r="D2" s="21"/>
      <c r="E2" s="21"/>
    </row>
    <row r="3" customHeight="1" spans="1:5">
      <c r="A3" s="22" t="s">
        <v>2</v>
      </c>
      <c r="E3" s="31" t="s">
        <v>3</v>
      </c>
    </row>
    <row r="4" customHeight="1" spans="1:5">
      <c r="A4" s="27" t="s">
        <v>60</v>
      </c>
      <c r="B4" s="27"/>
      <c r="C4" s="27" t="s">
        <v>61</v>
      </c>
      <c r="D4" s="27"/>
      <c r="E4" s="27"/>
    </row>
    <row r="5" s="50" customFormat="1" customHeight="1" spans="1:5">
      <c r="A5" s="27" t="s">
        <v>46</v>
      </c>
      <c r="B5" s="27" t="s">
        <v>47</v>
      </c>
      <c r="C5" s="27" t="s">
        <v>8</v>
      </c>
      <c r="D5" s="27" t="s">
        <v>62</v>
      </c>
      <c r="E5" s="27" t="s">
        <v>63</v>
      </c>
    </row>
    <row r="6" s="61" customFormat="1" ht="35" customHeight="1" spans="1:5">
      <c r="A6" s="28">
        <v>2012901</v>
      </c>
      <c r="B6" s="63" t="s">
        <v>51</v>
      </c>
      <c r="C6" s="29">
        <v>951295.2</v>
      </c>
      <c r="D6" s="29">
        <f t="shared" ref="D6:D10" si="0">C6-E6</f>
        <v>767025.6</v>
      </c>
      <c r="E6" s="29">
        <v>184269.6</v>
      </c>
    </row>
    <row r="7" ht="41" customHeight="1" spans="1:5">
      <c r="A7" s="28">
        <v>2080505</v>
      </c>
      <c r="B7" s="63" t="s">
        <v>54</v>
      </c>
      <c r="C7" s="29">
        <v>146400</v>
      </c>
      <c r="D7" s="29">
        <f t="shared" si="0"/>
        <v>146400</v>
      </c>
      <c r="E7" s="29"/>
    </row>
    <row r="8" ht="34" customHeight="1" spans="1:5">
      <c r="A8" s="64">
        <v>2101101</v>
      </c>
      <c r="B8" s="65" t="s">
        <v>55</v>
      </c>
      <c r="C8" s="29">
        <v>34379.1</v>
      </c>
      <c r="D8" s="29">
        <f t="shared" si="0"/>
        <v>34379.1</v>
      </c>
      <c r="E8" s="65"/>
    </row>
    <row r="9" ht="51" customHeight="1" spans="1:5">
      <c r="A9" s="28">
        <v>2101103</v>
      </c>
      <c r="B9" s="29" t="s">
        <v>64</v>
      </c>
      <c r="C9" s="29">
        <v>77340</v>
      </c>
      <c r="D9" s="29">
        <f t="shared" si="0"/>
        <v>77340</v>
      </c>
      <c r="E9" s="29"/>
    </row>
    <row r="10" ht="44" customHeight="1" spans="1:5">
      <c r="A10" s="28">
        <v>2210201</v>
      </c>
      <c r="B10" s="66" t="s">
        <v>57</v>
      </c>
      <c r="C10" s="29">
        <v>92808</v>
      </c>
      <c r="D10" s="29">
        <f t="shared" si="0"/>
        <v>92808</v>
      </c>
      <c r="E10" s="29"/>
    </row>
    <row r="11" customHeight="1" spans="1:5">
      <c r="A11" s="67" t="s">
        <v>8</v>
      </c>
      <c r="B11" s="68"/>
      <c r="C11" s="36">
        <f>SUM(C6:C10)</f>
        <v>1302222.3</v>
      </c>
      <c r="D11" s="36">
        <f>SUM(D6:D10)</f>
        <v>1117952.7</v>
      </c>
      <c r="E11" s="36">
        <f>SUM(E6:E10)</f>
        <v>184269.6</v>
      </c>
    </row>
    <row r="12" customHeight="1" spans="1:5">
      <c r="A12" s="59" t="s">
        <v>65</v>
      </c>
      <c r="B12" s="59"/>
      <c r="C12" s="59"/>
      <c r="D12" s="59"/>
      <c r="E12" s="59"/>
    </row>
    <row r="13" s="62" customFormat="1" ht="36" customHeight="1" spans="1:5">
      <c r="A13" s="69"/>
      <c r="B13" s="69"/>
      <c r="C13" s="69"/>
      <c r="D13" s="69"/>
      <c r="E13" s="69"/>
    </row>
    <row r="14" ht="27" customHeight="1" spans="1:5">
      <c r="A14" s="69"/>
      <c r="B14" s="69"/>
      <c r="C14" s="69"/>
      <c r="D14" s="69"/>
      <c r="E14" s="69"/>
    </row>
    <row r="15" ht="30.75" customHeight="1" spans="1:5">
      <c r="A15" s="69"/>
      <c r="B15" s="69"/>
      <c r="C15" s="69"/>
      <c r="D15" s="69"/>
      <c r="E15" s="69"/>
    </row>
  </sheetData>
  <mergeCells count="8">
    <mergeCell ref="A2:E2"/>
    <mergeCell ref="A4:B4"/>
    <mergeCell ref="C4:E4"/>
    <mergeCell ref="A11:B11"/>
    <mergeCell ref="A12:E12"/>
    <mergeCell ref="A13:E13"/>
    <mergeCell ref="A14:E14"/>
    <mergeCell ref="A15:E1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F15" sqref="F15"/>
    </sheetView>
  </sheetViews>
  <sheetFormatPr defaultColWidth="15.625" defaultRowHeight="24.95" customHeight="1"/>
  <cols>
    <col min="1" max="1" width="9.625" style="53" customWidth="1"/>
    <col min="2" max="2" width="12.75" style="53" customWidth="1"/>
    <col min="3" max="3" width="12.625" style="53" customWidth="1"/>
    <col min="4" max="5" width="15.625" style="53"/>
    <col min="6" max="6" width="12.875" style="53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s="53" t="s">
        <v>66</v>
      </c>
    </row>
    <row r="2" ht="34.5" customHeight="1" spans="1:12">
      <c r="A2" s="54" t="s">
        <v>67</v>
      </c>
      <c r="B2" s="54"/>
      <c r="C2" s="54"/>
      <c r="D2" s="54"/>
      <c r="E2" s="54"/>
      <c r="F2" s="54"/>
      <c r="G2" s="21"/>
      <c r="H2" s="21"/>
      <c r="I2" s="21"/>
      <c r="J2" s="21"/>
      <c r="K2" s="21"/>
      <c r="L2" s="21"/>
    </row>
    <row r="3" customHeight="1" spans="1:12">
      <c r="A3" s="22" t="s">
        <v>2</v>
      </c>
      <c r="L3" s="31" t="s">
        <v>68</v>
      </c>
    </row>
    <row r="4" ht="29.25" customHeight="1" spans="1:12">
      <c r="A4" s="55" t="s">
        <v>69</v>
      </c>
      <c r="B4" s="55"/>
      <c r="C4" s="55"/>
      <c r="D4" s="55"/>
      <c r="E4" s="55"/>
      <c r="F4" s="55"/>
      <c r="G4" s="27" t="s">
        <v>45</v>
      </c>
      <c r="H4" s="27"/>
      <c r="I4" s="27"/>
      <c r="J4" s="27"/>
      <c r="K4" s="27"/>
      <c r="L4" s="27"/>
    </row>
    <row r="5" s="52" customFormat="1" customHeight="1" spans="1:12">
      <c r="A5" s="56" t="s">
        <v>8</v>
      </c>
      <c r="B5" s="56" t="s">
        <v>70</v>
      </c>
      <c r="C5" s="56" t="s">
        <v>71</v>
      </c>
      <c r="D5" s="56"/>
      <c r="E5" s="56"/>
      <c r="F5" s="56" t="s">
        <v>72</v>
      </c>
      <c r="G5" s="57" t="s">
        <v>8</v>
      </c>
      <c r="H5" s="57" t="s">
        <v>70</v>
      </c>
      <c r="I5" s="57" t="s">
        <v>71</v>
      </c>
      <c r="J5" s="57"/>
      <c r="K5" s="57"/>
      <c r="L5" s="57" t="s">
        <v>72</v>
      </c>
    </row>
    <row r="6" s="52" customFormat="1" customHeight="1" spans="1:12">
      <c r="A6" s="56"/>
      <c r="B6" s="56"/>
      <c r="C6" s="56" t="s">
        <v>48</v>
      </c>
      <c r="D6" s="56" t="s">
        <v>73</v>
      </c>
      <c r="E6" s="56" t="s">
        <v>74</v>
      </c>
      <c r="F6" s="56"/>
      <c r="G6" s="57"/>
      <c r="H6" s="57"/>
      <c r="I6" s="57" t="s">
        <v>48</v>
      </c>
      <c r="J6" s="57" t="s">
        <v>73</v>
      </c>
      <c r="K6" s="57" t="s">
        <v>74</v>
      </c>
      <c r="L6" s="57"/>
    </row>
    <row r="7" ht="39" customHeight="1" spans="1:12">
      <c r="A7" s="43">
        <f>B7+C7+F7</f>
        <v>8</v>
      </c>
      <c r="B7" s="43">
        <v>2</v>
      </c>
      <c r="C7" s="43">
        <v>5</v>
      </c>
      <c r="D7" s="43">
        <v>0</v>
      </c>
      <c r="E7" s="43">
        <v>5</v>
      </c>
      <c r="F7" s="43">
        <v>1</v>
      </c>
      <c r="G7" s="29">
        <v>25.5</v>
      </c>
      <c r="H7" s="29">
        <v>2</v>
      </c>
      <c r="I7" s="29">
        <v>23</v>
      </c>
      <c r="J7" s="29">
        <v>18</v>
      </c>
      <c r="K7" s="29">
        <v>5</v>
      </c>
      <c r="L7" s="29">
        <v>0.5</v>
      </c>
    </row>
    <row r="8" ht="40.5" customHeight="1" spans="1:12">
      <c r="A8" s="58"/>
      <c r="B8" s="58"/>
      <c r="C8" s="58"/>
      <c r="D8" s="58"/>
      <c r="E8" s="58"/>
      <c r="F8" s="58"/>
      <c r="G8" s="59"/>
      <c r="H8" s="59"/>
      <c r="I8" s="59"/>
      <c r="J8" s="59"/>
      <c r="K8" s="59"/>
      <c r="L8" s="59"/>
    </row>
    <row r="9" customHeight="1" spans="1:12">
      <c r="A9" s="60"/>
      <c r="B9" s="60"/>
      <c r="C9" s="60"/>
      <c r="D9" s="60"/>
      <c r="E9" s="60"/>
      <c r="F9" s="60"/>
      <c r="G9" s="51"/>
      <c r="H9" s="51"/>
      <c r="I9" s="51"/>
      <c r="J9" s="51"/>
      <c r="K9" s="51"/>
      <c r="L9" s="51"/>
    </row>
    <row r="10" ht="26.25" customHeight="1" spans="1:12">
      <c r="A10" s="60"/>
      <c r="B10" s="60"/>
      <c r="C10" s="60"/>
      <c r="D10" s="60"/>
      <c r="E10" s="60"/>
      <c r="F10" s="60"/>
      <c r="G10" s="51"/>
      <c r="H10" s="51"/>
      <c r="I10" s="51"/>
      <c r="J10" s="51"/>
      <c r="K10" s="51"/>
      <c r="L10" s="51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workbookViewId="0">
      <selection activeCell="A3" sqref="A3"/>
    </sheetView>
  </sheetViews>
  <sheetFormatPr defaultColWidth="15.625" defaultRowHeight="24.95" customHeight="1" outlineLevelCol="4"/>
  <cols>
    <col min="1" max="1" width="12.5" style="51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customHeight="1" spans="1:1">
      <c r="A1" t="s">
        <v>75</v>
      </c>
    </row>
    <row r="2" s="49" customFormat="1" ht="47.25" customHeight="1" spans="1:5">
      <c r="A2" s="21" t="s">
        <v>76</v>
      </c>
      <c r="B2" s="21"/>
      <c r="C2" s="21"/>
      <c r="D2" s="21"/>
      <c r="E2" s="21"/>
    </row>
    <row r="3" customHeight="1" spans="1:5">
      <c r="A3" s="22" t="s">
        <v>2</v>
      </c>
      <c r="E3" s="31" t="s">
        <v>3</v>
      </c>
    </row>
    <row r="4" customHeight="1" spans="1:5">
      <c r="A4" s="27" t="s">
        <v>44</v>
      </c>
      <c r="B4" s="27"/>
      <c r="C4" s="27" t="s">
        <v>45</v>
      </c>
      <c r="D4" s="27"/>
      <c r="E4" s="27"/>
    </row>
    <row r="5" s="50" customFormat="1" customHeight="1" spans="1:5">
      <c r="A5" s="27" t="s">
        <v>46</v>
      </c>
      <c r="B5" s="27" t="s">
        <v>47</v>
      </c>
      <c r="C5" s="27" t="s">
        <v>48</v>
      </c>
      <c r="D5" s="27" t="s">
        <v>49</v>
      </c>
      <c r="E5" s="27" t="s">
        <v>50</v>
      </c>
    </row>
    <row r="6" customHeight="1" spans="1:5">
      <c r="A6" s="28"/>
      <c r="B6" s="29"/>
      <c r="C6" s="29"/>
      <c r="D6" s="29"/>
      <c r="E6" s="29"/>
    </row>
    <row r="7" customHeight="1" spans="1:5">
      <c r="A7" s="28"/>
      <c r="B7" s="29"/>
      <c r="C7" s="29"/>
      <c r="D7" s="29"/>
      <c r="E7" s="29"/>
    </row>
    <row r="8" customHeight="1" spans="1:5">
      <c r="A8" s="27" t="s">
        <v>8</v>
      </c>
      <c r="B8" s="27"/>
      <c r="C8" s="29"/>
      <c r="D8" s="29"/>
      <c r="E8" s="29"/>
    </row>
    <row r="9" customHeight="1" spans="1:5">
      <c r="A9" s="51" t="s">
        <v>65</v>
      </c>
      <c r="B9" s="51"/>
      <c r="C9" s="51"/>
      <c r="D9" s="51"/>
      <c r="E9" s="51"/>
    </row>
  </sheetData>
  <mergeCells count="5">
    <mergeCell ref="A2:E2"/>
    <mergeCell ref="A4:B4"/>
    <mergeCell ref="C4:E4"/>
    <mergeCell ref="A8:B8"/>
    <mergeCell ref="A9:E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3"/>
  <sheetViews>
    <sheetView topLeftCell="A13" workbookViewId="0">
      <selection activeCell="D18" sqref="D18"/>
    </sheetView>
  </sheetViews>
  <sheetFormatPr defaultColWidth="9" defaultRowHeight="24.95" customHeight="1" outlineLevelCol="3"/>
  <cols>
    <col min="1" max="1" width="37.5" customWidth="1"/>
    <col min="2" max="2" width="17.375" customWidth="1"/>
    <col min="3" max="3" width="36.125" customWidth="1"/>
    <col min="4" max="4" width="15" customWidth="1"/>
    <col min="5" max="5" width="27.625" customWidth="1"/>
    <col min="6" max="6" width="11.5"/>
  </cols>
  <sheetData>
    <row r="1" customHeight="1" spans="1:1">
      <c r="A1" t="s">
        <v>77</v>
      </c>
    </row>
    <row r="2" ht="40.5" customHeight="1" spans="1:4">
      <c r="A2" s="21" t="s">
        <v>78</v>
      </c>
      <c r="B2" s="21"/>
      <c r="C2" s="21"/>
      <c r="D2" s="21"/>
    </row>
    <row r="3" customHeight="1" spans="1:4">
      <c r="A3" s="22" t="s">
        <v>2</v>
      </c>
      <c r="D3" s="31" t="s">
        <v>3</v>
      </c>
    </row>
    <row r="4" customHeight="1" spans="1:4">
      <c r="A4" s="45" t="s">
        <v>79</v>
      </c>
      <c r="B4" s="45"/>
      <c r="C4" s="45" t="s">
        <v>80</v>
      </c>
      <c r="D4" s="45"/>
    </row>
    <row r="5" customHeight="1" spans="1:4">
      <c r="A5" s="45" t="s">
        <v>81</v>
      </c>
      <c r="B5" s="45" t="s">
        <v>82</v>
      </c>
      <c r="C5" s="45" t="s">
        <v>81</v>
      </c>
      <c r="D5" s="45" t="s">
        <v>82</v>
      </c>
    </row>
    <row r="6" ht="20.1" customHeight="1" spans="1:4">
      <c r="A6" s="46" t="s">
        <v>83</v>
      </c>
      <c r="B6" s="29">
        <v>2724322.3</v>
      </c>
      <c r="C6" s="46" t="s">
        <v>12</v>
      </c>
      <c r="D6" s="29">
        <v>2373395.2</v>
      </c>
    </row>
    <row r="7" ht="20.1" customHeight="1" spans="1:4">
      <c r="A7" s="46" t="s">
        <v>84</v>
      </c>
      <c r="B7" s="29"/>
      <c r="C7" s="46" t="s">
        <v>14</v>
      </c>
      <c r="D7" s="29">
        <v>0</v>
      </c>
    </row>
    <row r="8" ht="20.1" customHeight="1" spans="1:4">
      <c r="A8" s="46" t="s">
        <v>85</v>
      </c>
      <c r="B8" s="29"/>
      <c r="C8" s="46" t="s">
        <v>15</v>
      </c>
      <c r="D8" s="29">
        <v>0</v>
      </c>
    </row>
    <row r="9" ht="20.1" customHeight="1" spans="1:4">
      <c r="A9" s="46" t="s">
        <v>86</v>
      </c>
      <c r="B9" s="29"/>
      <c r="C9" s="46" t="s">
        <v>16</v>
      </c>
      <c r="D9" s="29">
        <v>0</v>
      </c>
    </row>
    <row r="10" ht="20.1" customHeight="1" spans="1:4">
      <c r="A10" s="46" t="s">
        <v>87</v>
      </c>
      <c r="B10" s="29"/>
      <c r="C10" s="46" t="s">
        <v>17</v>
      </c>
      <c r="D10" s="29">
        <v>0</v>
      </c>
    </row>
    <row r="11" ht="20.1" customHeight="1" spans="1:4">
      <c r="A11" s="46" t="s">
        <v>88</v>
      </c>
      <c r="B11" s="29"/>
      <c r="C11" s="46" t="s">
        <v>18</v>
      </c>
      <c r="D11" s="29">
        <v>0</v>
      </c>
    </row>
    <row r="12" ht="20.1" customHeight="1" spans="1:4">
      <c r="A12" s="46" t="s">
        <v>89</v>
      </c>
      <c r="B12" s="29"/>
      <c r="C12" s="46" t="s">
        <v>19</v>
      </c>
      <c r="D12" s="29">
        <v>0</v>
      </c>
    </row>
    <row r="13" ht="20.1" customHeight="1" spans="1:4">
      <c r="A13" s="46"/>
      <c r="B13" s="29"/>
      <c r="C13" s="46" t="s">
        <v>20</v>
      </c>
      <c r="D13" s="29">
        <v>146400</v>
      </c>
    </row>
    <row r="14" ht="20.1" customHeight="1" spans="1:4">
      <c r="A14" s="46"/>
      <c r="B14" s="29"/>
      <c r="C14" s="46" t="s">
        <v>21</v>
      </c>
      <c r="D14" s="29">
        <v>0</v>
      </c>
    </row>
    <row r="15" ht="20.1" customHeight="1" spans="1:4">
      <c r="A15" s="46"/>
      <c r="B15" s="29"/>
      <c r="C15" s="47" t="s">
        <v>22</v>
      </c>
      <c r="D15" s="29">
        <v>111719.1</v>
      </c>
    </row>
    <row r="16" ht="20.1" customHeight="1" spans="1:4">
      <c r="A16" s="46"/>
      <c r="B16" s="29"/>
      <c r="C16" s="46" t="s">
        <v>23</v>
      </c>
      <c r="D16" s="29">
        <v>0</v>
      </c>
    </row>
    <row r="17" ht="20.1" customHeight="1" spans="1:4">
      <c r="A17" s="46"/>
      <c r="B17" s="29"/>
      <c r="C17" s="46" t="s">
        <v>24</v>
      </c>
      <c r="D17" s="29">
        <v>0</v>
      </c>
    </row>
    <row r="18" ht="20.1" customHeight="1" spans="1:4">
      <c r="A18" s="46"/>
      <c r="B18" s="29"/>
      <c r="C18" s="46" t="s">
        <v>25</v>
      </c>
      <c r="D18" s="29">
        <v>0</v>
      </c>
    </row>
    <row r="19" ht="20.1" customHeight="1" spans="1:4">
      <c r="A19" s="46"/>
      <c r="B19" s="29"/>
      <c r="C19" s="46" t="s">
        <v>26</v>
      </c>
      <c r="D19" s="29">
        <v>0</v>
      </c>
    </row>
    <row r="20" ht="20.1" customHeight="1" spans="1:4">
      <c r="A20" s="46"/>
      <c r="B20" s="29"/>
      <c r="C20" s="46" t="s">
        <v>27</v>
      </c>
      <c r="D20" s="29">
        <v>0</v>
      </c>
    </row>
    <row r="21" ht="20.1" customHeight="1" spans="1:4">
      <c r="A21" s="46"/>
      <c r="B21" s="29"/>
      <c r="C21" s="46" t="s">
        <v>28</v>
      </c>
      <c r="D21" s="29">
        <v>0</v>
      </c>
    </row>
    <row r="22" ht="20.1" customHeight="1" spans="1:4">
      <c r="A22" s="46"/>
      <c r="B22" s="29"/>
      <c r="C22" s="46" t="s">
        <v>29</v>
      </c>
      <c r="D22" s="29">
        <v>0</v>
      </c>
    </row>
    <row r="23" ht="20.1" customHeight="1" spans="1:4">
      <c r="A23" s="48"/>
      <c r="B23" s="29"/>
      <c r="C23" s="46" t="s">
        <v>30</v>
      </c>
      <c r="D23" s="29">
        <v>0</v>
      </c>
    </row>
    <row r="24" ht="20.1" customHeight="1" spans="1:4">
      <c r="A24" s="48"/>
      <c r="B24" s="29"/>
      <c r="C24" s="46" t="s">
        <v>31</v>
      </c>
      <c r="D24" s="29">
        <v>0</v>
      </c>
    </row>
    <row r="25" ht="20.1" customHeight="1" spans="1:4">
      <c r="A25" s="48"/>
      <c r="B25" s="29"/>
      <c r="C25" s="46" t="s">
        <v>32</v>
      </c>
      <c r="D25" s="29">
        <v>92808</v>
      </c>
    </row>
    <row r="26" ht="20.1" customHeight="1" spans="1:4">
      <c r="A26" s="48"/>
      <c r="B26" s="29"/>
      <c r="C26" s="46" t="s">
        <v>33</v>
      </c>
      <c r="D26" s="29">
        <v>0</v>
      </c>
    </row>
    <row r="27" ht="20.1" customHeight="1" spans="1:4">
      <c r="A27" s="48"/>
      <c r="B27" s="29"/>
      <c r="C27" s="46" t="s">
        <v>34</v>
      </c>
      <c r="D27" s="29">
        <v>0</v>
      </c>
    </row>
    <row r="28" ht="20.1" customHeight="1" spans="1:4">
      <c r="A28" s="48"/>
      <c r="B28" s="29"/>
      <c r="C28" s="46" t="s">
        <v>35</v>
      </c>
      <c r="D28" s="29">
        <v>0</v>
      </c>
    </row>
    <row r="29" ht="20.1" customHeight="1" spans="1:4">
      <c r="A29" s="48"/>
      <c r="B29" s="29"/>
      <c r="C29" s="46" t="s">
        <v>36</v>
      </c>
      <c r="D29" s="29">
        <v>0</v>
      </c>
    </row>
    <row r="30" ht="20.1" customHeight="1" spans="1:4">
      <c r="A30" s="48"/>
      <c r="B30" s="29"/>
      <c r="C30" s="46" t="s">
        <v>37</v>
      </c>
      <c r="D30" s="29">
        <v>0</v>
      </c>
    </row>
    <row r="31" ht="20.1" customHeight="1" spans="1:4">
      <c r="A31" s="48"/>
      <c r="B31" s="29"/>
      <c r="C31" s="46" t="s">
        <v>38</v>
      </c>
      <c r="D31" s="29">
        <v>0</v>
      </c>
    </row>
    <row r="32" ht="20.1" customHeight="1" spans="1:4">
      <c r="A32" s="48"/>
      <c r="B32" s="29"/>
      <c r="C32" s="46" t="s">
        <v>39</v>
      </c>
      <c r="D32" s="29">
        <v>0</v>
      </c>
    </row>
    <row r="33" ht="20.1" customHeight="1" spans="1:4">
      <c r="A33" s="45" t="s">
        <v>90</v>
      </c>
      <c r="B33" s="29">
        <f>B6+B7</f>
        <v>2724322.3</v>
      </c>
      <c r="C33" s="45" t="s">
        <v>91</v>
      </c>
      <c r="D33" s="29">
        <f>SUM(D6:D32)</f>
        <v>2724322.3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B10" sqref="B10"/>
    </sheetView>
  </sheetViews>
  <sheetFormatPr defaultColWidth="15.625" defaultRowHeight="24.95" customHeight="1" outlineLevelRow="6"/>
  <cols>
    <col min="1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Format="1" customHeight="1" spans="1:1">
      <c r="A1" t="s">
        <v>92</v>
      </c>
    </row>
    <row r="2" customFormat="1" ht="35.25" customHeight="1" spans="1:12">
      <c r="A2" s="21" t="s">
        <v>93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customFormat="1" customHeight="1" spans="1:12">
      <c r="A3" s="22"/>
      <c r="L3" s="44" t="s">
        <v>3</v>
      </c>
    </row>
    <row r="4" s="1" customFormat="1" ht="17.25" customHeight="1" spans="1:12">
      <c r="A4" s="38" t="s">
        <v>94</v>
      </c>
      <c r="B4" s="39" t="s">
        <v>95</v>
      </c>
      <c r="C4" s="39" t="s">
        <v>96</v>
      </c>
      <c r="D4" s="39" t="s">
        <v>97</v>
      </c>
      <c r="E4" s="39" t="s">
        <v>98</v>
      </c>
      <c r="F4" s="39" t="s">
        <v>99</v>
      </c>
      <c r="G4" s="39" t="s">
        <v>100</v>
      </c>
      <c r="H4" s="39" t="s">
        <v>101</v>
      </c>
      <c r="I4" s="39" t="s">
        <v>102</v>
      </c>
      <c r="J4" s="39" t="s">
        <v>103</v>
      </c>
      <c r="K4" s="39" t="s">
        <v>104</v>
      </c>
      <c r="L4" s="39" t="s">
        <v>105</v>
      </c>
    </row>
    <row r="5" s="1" customFormat="1" ht="17.25" customHeight="1" spans="1:12">
      <c r="A5" s="40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="1" customFormat="1" ht="17.25" customHeight="1" spans="1:12">
      <c r="A6" s="41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customFormat="1" ht="57" customHeight="1" spans="1:12">
      <c r="A7" s="42" t="s">
        <v>106</v>
      </c>
      <c r="B7" s="29">
        <f>E7</f>
        <v>2724322.3</v>
      </c>
      <c r="C7" s="43"/>
      <c r="D7" s="43"/>
      <c r="E7" s="29">
        <f>SUM(F7:L7)</f>
        <v>2724322.3</v>
      </c>
      <c r="F7" s="29">
        <f>部门收支总表!B6</f>
        <v>2724322.3</v>
      </c>
      <c r="G7" s="29">
        <f>部门收支总表!B7</f>
        <v>0</v>
      </c>
      <c r="H7" s="29"/>
      <c r="I7" s="29"/>
      <c r="J7" s="29"/>
      <c r="K7" s="29"/>
      <c r="L7" s="29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0.747916666666667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2"/>
  <sheetViews>
    <sheetView workbookViewId="0">
      <selection activeCell="A13" sqref="$A13:$XFD13"/>
    </sheetView>
  </sheetViews>
  <sheetFormatPr defaultColWidth="15.625" defaultRowHeight="24.95" customHeight="1"/>
  <cols>
    <col min="1" max="1" width="11.75" customWidth="1"/>
    <col min="2" max="2" width="18.5" customWidth="1"/>
    <col min="3" max="3" width="17.625" customWidth="1"/>
    <col min="4" max="4" width="12" customWidth="1"/>
    <col min="5" max="5" width="10.625" customWidth="1"/>
    <col min="6" max="6" width="11.25" customWidth="1"/>
    <col min="7" max="7" width="14.25" customWidth="1"/>
    <col min="8" max="8" width="14.375" customWidth="1"/>
    <col min="9" max="9" width="8.875" customWidth="1"/>
    <col min="15" max="15" width="11.125" customWidth="1"/>
  </cols>
  <sheetData>
    <row r="1" customHeight="1" spans="1:1">
      <c r="A1" t="s">
        <v>107</v>
      </c>
    </row>
    <row r="2" ht="31.5" customHeight="1" spans="1:9">
      <c r="A2" s="21" t="s">
        <v>108</v>
      </c>
      <c r="B2" s="21"/>
      <c r="C2" s="21"/>
      <c r="D2" s="21"/>
      <c r="E2" s="21"/>
      <c r="F2" s="21"/>
      <c r="G2" s="21"/>
      <c r="H2" s="21"/>
      <c r="I2" s="21"/>
    </row>
    <row r="3" customHeight="1" spans="1:15">
      <c r="A3" s="22" t="s">
        <v>2</v>
      </c>
      <c r="I3" s="31" t="s">
        <v>3</v>
      </c>
      <c r="K3" s="21"/>
      <c r="L3" s="21"/>
      <c r="M3" s="21"/>
      <c r="N3" s="21"/>
      <c r="O3" s="21"/>
    </row>
    <row r="4" s="20" customFormat="1" customHeight="1" spans="1:15">
      <c r="A4" s="23" t="s">
        <v>44</v>
      </c>
      <c r="B4" s="23"/>
      <c r="C4" s="24" t="s">
        <v>8</v>
      </c>
      <c r="D4" s="25" t="s">
        <v>49</v>
      </c>
      <c r="E4" s="26"/>
      <c r="F4" s="26"/>
      <c r="G4" s="24" t="s">
        <v>50</v>
      </c>
      <c r="H4" s="24"/>
      <c r="I4" s="32"/>
      <c r="K4" s="22"/>
      <c r="L4" s="33"/>
      <c r="M4" s="33"/>
      <c r="N4" s="33"/>
      <c r="O4" s="12"/>
    </row>
    <row r="5" s="20" customFormat="1" ht="36.75" customHeight="1" spans="1:15">
      <c r="A5" s="23" t="s">
        <v>46</v>
      </c>
      <c r="B5" s="23" t="s">
        <v>47</v>
      </c>
      <c r="C5" s="24"/>
      <c r="D5" s="24" t="s">
        <v>48</v>
      </c>
      <c r="E5" s="27" t="s">
        <v>62</v>
      </c>
      <c r="F5" s="27" t="s">
        <v>63</v>
      </c>
      <c r="G5" s="24" t="s">
        <v>48</v>
      </c>
      <c r="H5" s="25" t="s">
        <v>109</v>
      </c>
      <c r="I5" s="24" t="s">
        <v>110</v>
      </c>
      <c r="J5" s="34"/>
      <c r="K5" s="35"/>
      <c r="L5" s="35"/>
      <c r="M5" s="35"/>
      <c r="N5" s="35"/>
      <c r="O5" s="35"/>
    </row>
    <row r="6" customHeight="1" spans="1:15">
      <c r="A6" s="28">
        <v>2012901</v>
      </c>
      <c r="B6" s="29" t="s">
        <v>51</v>
      </c>
      <c r="C6" s="29">
        <v>951295.2</v>
      </c>
      <c r="D6" s="29">
        <f>E6+F6</f>
        <v>951295.2</v>
      </c>
      <c r="E6" s="29">
        <v>767025.6</v>
      </c>
      <c r="F6" s="29">
        <v>184269.6</v>
      </c>
      <c r="G6" s="29">
        <f>H6+I6</f>
        <v>0</v>
      </c>
      <c r="H6" s="29"/>
      <c r="I6" s="36"/>
      <c r="K6" s="35"/>
      <c r="L6" s="35"/>
      <c r="M6" s="35"/>
      <c r="N6" s="35"/>
      <c r="O6" s="35"/>
    </row>
    <row r="7" customHeight="1" spans="1:15">
      <c r="A7" s="28">
        <v>2012902</v>
      </c>
      <c r="B7" s="29" t="s">
        <v>52</v>
      </c>
      <c r="C7" s="29">
        <v>398300</v>
      </c>
      <c r="D7" s="29">
        <f t="shared" ref="D7:D16" si="0">E7+F7</f>
        <v>0</v>
      </c>
      <c r="E7" s="29"/>
      <c r="F7" s="29"/>
      <c r="G7" s="29">
        <f t="shared" ref="G7:G17" si="1">H7+I7</f>
        <v>398300</v>
      </c>
      <c r="H7" s="29">
        <v>398300</v>
      </c>
      <c r="I7" s="29"/>
      <c r="K7" s="35"/>
      <c r="L7" s="35"/>
      <c r="M7" s="35"/>
      <c r="N7" s="35"/>
      <c r="O7" s="35"/>
    </row>
    <row r="8" customHeight="1" spans="1:15">
      <c r="A8" s="28">
        <v>2012999</v>
      </c>
      <c r="B8" s="29" t="s">
        <v>53</v>
      </c>
      <c r="C8" s="29">
        <v>1023800</v>
      </c>
      <c r="D8" s="29">
        <f t="shared" si="0"/>
        <v>0</v>
      </c>
      <c r="E8" s="29"/>
      <c r="F8" s="29"/>
      <c r="G8" s="29">
        <f t="shared" si="1"/>
        <v>1023800</v>
      </c>
      <c r="H8" s="29">
        <v>1023800</v>
      </c>
      <c r="I8" s="29"/>
      <c r="K8" s="35"/>
      <c r="L8" s="35"/>
      <c r="M8" s="35"/>
      <c r="N8" s="35"/>
      <c r="O8" s="35"/>
    </row>
    <row r="9" customHeight="1" spans="1:15">
      <c r="A9" s="28">
        <v>2080505</v>
      </c>
      <c r="B9" s="29" t="s">
        <v>54</v>
      </c>
      <c r="C9" s="29">
        <v>146400</v>
      </c>
      <c r="D9" s="29">
        <f t="shared" si="0"/>
        <v>146400</v>
      </c>
      <c r="E9" s="29">
        <v>146400</v>
      </c>
      <c r="F9" s="29"/>
      <c r="G9" s="29">
        <f t="shared" si="1"/>
        <v>0</v>
      </c>
      <c r="H9" s="29"/>
      <c r="I9" s="29"/>
      <c r="K9" s="35"/>
      <c r="L9" s="35"/>
      <c r="M9" s="35"/>
      <c r="N9" s="35"/>
      <c r="O9" s="35"/>
    </row>
    <row r="10" customHeight="1" spans="1:15">
      <c r="A10" s="28">
        <v>2101101</v>
      </c>
      <c r="B10" s="29" t="s">
        <v>55</v>
      </c>
      <c r="C10" s="29">
        <v>34379.1</v>
      </c>
      <c r="D10" s="29">
        <f t="shared" si="0"/>
        <v>34379.1</v>
      </c>
      <c r="E10" s="29">
        <v>34379.1</v>
      </c>
      <c r="F10" s="29"/>
      <c r="G10" s="29">
        <f t="shared" si="1"/>
        <v>0</v>
      </c>
      <c r="H10" s="29"/>
      <c r="I10" s="29"/>
      <c r="K10" s="35"/>
      <c r="L10" s="35"/>
      <c r="M10" s="35"/>
      <c r="N10" s="35"/>
      <c r="O10" s="35"/>
    </row>
    <row r="11" customHeight="1" spans="1:15">
      <c r="A11" s="28">
        <v>2101103</v>
      </c>
      <c r="B11" s="29" t="s">
        <v>56</v>
      </c>
      <c r="C11" s="29">
        <v>77340</v>
      </c>
      <c r="D11" s="29">
        <f t="shared" si="0"/>
        <v>77340</v>
      </c>
      <c r="E11" s="29">
        <v>77340</v>
      </c>
      <c r="F11" s="29"/>
      <c r="G11" s="29">
        <f t="shared" si="1"/>
        <v>0</v>
      </c>
      <c r="H11" s="29"/>
      <c r="I11" s="29"/>
      <c r="K11" s="35"/>
      <c r="L11" s="35"/>
      <c r="M11" s="35"/>
      <c r="N11" s="35"/>
      <c r="O11" s="35"/>
    </row>
    <row r="12" customHeight="1" spans="1:15">
      <c r="A12" s="28">
        <v>2210201</v>
      </c>
      <c r="B12" s="29" t="s">
        <v>57</v>
      </c>
      <c r="C12" s="29">
        <v>92808</v>
      </c>
      <c r="D12" s="29">
        <f t="shared" si="0"/>
        <v>92808</v>
      </c>
      <c r="E12" s="29">
        <v>92808</v>
      </c>
      <c r="F12" s="29"/>
      <c r="G12" s="29">
        <f t="shared" si="1"/>
        <v>0</v>
      </c>
      <c r="H12" s="29"/>
      <c r="I12" s="29"/>
      <c r="K12" s="35"/>
      <c r="L12" s="35"/>
      <c r="M12" s="35"/>
      <c r="N12" s="35"/>
      <c r="O12" s="35"/>
    </row>
    <row r="13" customHeight="1" spans="1:15">
      <c r="A13" s="27" t="s">
        <v>8</v>
      </c>
      <c r="B13" s="27"/>
      <c r="C13" s="29">
        <f t="shared" ref="C13:F13" si="2">SUM(C6:C12)</f>
        <v>2724322.3</v>
      </c>
      <c r="D13" s="29">
        <f t="shared" si="2"/>
        <v>1302222.3</v>
      </c>
      <c r="E13" s="29">
        <f t="shared" si="2"/>
        <v>1117952.7</v>
      </c>
      <c r="F13" s="29">
        <f t="shared" si="2"/>
        <v>184269.6</v>
      </c>
      <c r="G13" s="29">
        <f t="shared" si="1"/>
        <v>1422100</v>
      </c>
      <c r="H13" s="29">
        <f>SUM(H6:H12)</f>
        <v>1422100</v>
      </c>
      <c r="I13" s="29"/>
      <c r="K13" s="37"/>
      <c r="L13" s="22"/>
      <c r="M13" s="22"/>
      <c r="N13" s="22"/>
      <c r="O13" s="22"/>
    </row>
    <row r="14" ht="32.25" customHeight="1" spans="1:15">
      <c r="A14" s="30" t="s">
        <v>111</v>
      </c>
      <c r="B14" s="30"/>
      <c r="C14" s="30"/>
      <c r="D14" s="30"/>
      <c r="E14" s="30"/>
      <c r="F14" s="30"/>
      <c r="G14" s="30"/>
      <c r="H14" s="30"/>
      <c r="I14" s="30"/>
      <c r="K14" s="37"/>
      <c r="L14" s="22"/>
      <c r="M14" s="22"/>
      <c r="N14" s="22"/>
      <c r="O14" s="22"/>
    </row>
    <row r="15" ht="30.75" customHeight="1" spans="1:15">
      <c r="A15" s="30"/>
      <c r="B15" s="30"/>
      <c r="C15" s="30"/>
      <c r="D15" s="30"/>
      <c r="E15" s="30"/>
      <c r="F15" s="30"/>
      <c r="G15" s="30"/>
      <c r="H15" s="30"/>
      <c r="I15" s="30"/>
      <c r="K15" s="37"/>
      <c r="L15" s="22"/>
      <c r="M15" s="22"/>
      <c r="N15" s="22"/>
      <c r="O15" s="22"/>
    </row>
    <row r="16" customHeight="1" spans="11:15">
      <c r="K16" s="22"/>
      <c r="L16" s="22"/>
      <c r="M16" s="22"/>
      <c r="N16" s="22"/>
      <c r="O16" s="22"/>
    </row>
    <row r="17" customHeight="1" spans="11:15">
      <c r="K17" s="22"/>
      <c r="L17" s="22"/>
      <c r="M17" s="22"/>
      <c r="N17" s="22"/>
      <c r="O17" s="22"/>
    </row>
    <row r="18" customHeight="1" spans="11:15">
      <c r="K18" s="22"/>
      <c r="L18" s="22"/>
      <c r="M18" s="22"/>
      <c r="N18" s="22"/>
      <c r="O18" s="22"/>
    </row>
    <row r="19" customHeight="1" spans="11:15">
      <c r="K19" s="22"/>
      <c r="L19" s="22"/>
      <c r="M19" s="22"/>
      <c r="N19" s="22"/>
      <c r="O19" s="22"/>
    </row>
    <row r="20" customHeight="1" spans="11:15">
      <c r="K20" s="22"/>
      <c r="L20" s="22"/>
      <c r="M20" s="22"/>
      <c r="N20" s="22"/>
      <c r="O20" s="22"/>
    </row>
    <row r="21" customHeight="1" spans="11:15">
      <c r="K21" s="22"/>
      <c r="L21" s="22"/>
      <c r="M21" s="22"/>
      <c r="N21" s="22"/>
      <c r="O21" s="22"/>
    </row>
    <row r="22" customHeight="1" spans="11:15">
      <c r="K22" s="22"/>
      <c r="L22" s="22"/>
      <c r="M22" s="22"/>
      <c r="N22" s="22"/>
      <c r="O22" s="22"/>
    </row>
  </sheetData>
  <mergeCells count="10">
    <mergeCell ref="A2:I2"/>
    <mergeCell ref="K3:O3"/>
    <mergeCell ref="A4:B4"/>
    <mergeCell ref="D4:F4"/>
    <mergeCell ref="G4:I4"/>
    <mergeCell ref="K5:L5"/>
    <mergeCell ref="M5:O5"/>
    <mergeCell ref="A13:B13"/>
    <mergeCell ref="C4:C5"/>
    <mergeCell ref="A14:I1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0"/>
  <sheetViews>
    <sheetView workbookViewId="0">
      <selection activeCell="B43" sqref="B43:B48"/>
    </sheetView>
  </sheetViews>
  <sheetFormatPr defaultColWidth="9" defaultRowHeight="13.5"/>
  <cols>
    <col min="1" max="1" width="31" style="2" customWidth="1"/>
    <col min="2" max="2" width="23.875" style="2" customWidth="1"/>
    <col min="3" max="3" width="16.75" style="2" customWidth="1"/>
    <col min="4" max="4" width="13.375" style="2" customWidth="1"/>
    <col min="5" max="5" width="13.75" style="2"/>
    <col min="6" max="6" width="14.375" style="2" customWidth="1"/>
    <col min="7" max="7" width="13.875" style="2" customWidth="1"/>
    <col min="8" max="8" width="34.375" style="2" customWidth="1"/>
    <col min="9" max="9" width="19.375" style="2" customWidth="1"/>
    <col min="10" max="16382" width="9" style="2"/>
  </cols>
  <sheetData>
    <row r="1" spans="1:9">
      <c r="A1" t="s">
        <v>112</v>
      </c>
      <c r="B1" s="3"/>
      <c r="C1" s="4" t="s">
        <v>113</v>
      </c>
      <c r="D1" s="4" t="s">
        <v>113</v>
      </c>
      <c r="E1" s="4" t="s">
        <v>113</v>
      </c>
      <c r="F1" s="4" t="s">
        <v>113</v>
      </c>
      <c r="G1" s="4" t="s">
        <v>113</v>
      </c>
      <c r="H1" s="4" t="s">
        <v>113</v>
      </c>
      <c r="I1" s="4" t="s">
        <v>113</v>
      </c>
    </row>
    <row r="2" ht="27" spans="1:9">
      <c r="A2" s="5" t="s">
        <v>114</v>
      </c>
      <c r="B2" s="5"/>
      <c r="C2" s="5"/>
      <c r="D2" s="5"/>
      <c r="E2" s="5"/>
      <c r="F2" s="5"/>
      <c r="G2" s="5"/>
      <c r="H2" s="5"/>
      <c r="I2" s="5"/>
    </row>
    <row r="3" ht="26.25" customHeight="1" spans="1:9">
      <c r="A3" s="6"/>
      <c r="B3" s="6"/>
      <c r="C3" s="7" t="s">
        <v>115</v>
      </c>
      <c r="D3" s="8"/>
      <c r="E3" s="9"/>
      <c r="F3" s="10"/>
      <c r="G3" s="11"/>
      <c r="H3" s="12" t="s">
        <v>3</v>
      </c>
      <c r="I3" s="12"/>
    </row>
    <row r="4" s="1" customFormat="1" ht="27" customHeight="1" spans="1:9">
      <c r="A4" s="13" t="s">
        <v>116</v>
      </c>
      <c r="B4" s="13" t="s">
        <v>117</v>
      </c>
      <c r="C4" s="13" t="s">
        <v>118</v>
      </c>
      <c r="D4" s="13" t="s">
        <v>7</v>
      </c>
      <c r="E4" s="13"/>
      <c r="F4" s="13"/>
      <c r="G4" s="13" t="s">
        <v>119</v>
      </c>
      <c r="H4" s="13" t="s">
        <v>120</v>
      </c>
      <c r="I4" s="13" t="s">
        <v>121</v>
      </c>
    </row>
    <row r="5" s="1" customFormat="1" ht="22.5" customHeight="1" spans="1:9">
      <c r="A5" s="13"/>
      <c r="B5" s="13"/>
      <c r="C5" s="13"/>
      <c r="D5" s="13" t="s">
        <v>48</v>
      </c>
      <c r="E5" s="13" t="s">
        <v>109</v>
      </c>
      <c r="F5" s="13" t="s">
        <v>110</v>
      </c>
      <c r="G5" s="13"/>
      <c r="H5" s="13"/>
      <c r="I5" s="13"/>
    </row>
    <row r="6" ht="27" customHeight="1" spans="1:9">
      <c r="A6" s="14" t="s">
        <v>122</v>
      </c>
      <c r="B6" s="15"/>
      <c r="C6" s="16"/>
      <c r="D6" s="17">
        <v>1422100</v>
      </c>
      <c r="E6" s="17">
        <v>1422100</v>
      </c>
      <c r="F6" s="17" t="s">
        <v>115</v>
      </c>
      <c r="G6" s="15"/>
      <c r="H6" s="15"/>
      <c r="I6" s="15"/>
    </row>
    <row r="7" ht="30" customHeight="1" spans="1:9">
      <c r="A7" s="14" t="s">
        <v>123</v>
      </c>
      <c r="B7" s="15"/>
      <c r="C7" s="16"/>
      <c r="D7" s="17">
        <v>206000</v>
      </c>
      <c r="E7" s="17">
        <v>206000</v>
      </c>
      <c r="F7" s="17" t="s">
        <v>115</v>
      </c>
      <c r="G7" s="15"/>
      <c r="H7" s="15"/>
      <c r="I7" s="15"/>
    </row>
    <row r="8" ht="28" customHeight="1" spans="1:9">
      <c r="A8" s="18" t="s">
        <v>124</v>
      </c>
      <c r="B8" s="15"/>
      <c r="C8" s="16"/>
      <c r="D8" s="17">
        <v>206000</v>
      </c>
      <c r="E8" s="17">
        <v>206000</v>
      </c>
      <c r="F8" s="17" t="s">
        <v>115</v>
      </c>
      <c r="G8" s="15"/>
      <c r="H8" s="15"/>
      <c r="I8" s="15"/>
    </row>
    <row r="9" spans="1:9">
      <c r="A9" s="18"/>
      <c r="B9" s="18" t="s">
        <v>125</v>
      </c>
      <c r="C9" s="18" t="s">
        <v>126</v>
      </c>
      <c r="D9" s="17">
        <v>30000</v>
      </c>
      <c r="E9" s="17">
        <v>30000</v>
      </c>
      <c r="F9" s="17" t="s">
        <v>115</v>
      </c>
      <c r="G9" s="19" t="s">
        <v>127</v>
      </c>
      <c r="H9" s="14" t="s">
        <v>128</v>
      </c>
      <c r="I9" s="14" t="s">
        <v>129</v>
      </c>
    </row>
    <row r="10" spans="1:9">
      <c r="A10" s="18"/>
      <c r="B10" s="18"/>
      <c r="C10" s="18"/>
      <c r="D10" s="17"/>
      <c r="E10" s="17"/>
      <c r="F10" s="17"/>
      <c r="G10" s="19" t="s">
        <v>130</v>
      </c>
      <c r="H10" s="14" t="s">
        <v>128</v>
      </c>
      <c r="I10" s="14" t="s">
        <v>131</v>
      </c>
    </row>
    <row r="11" spans="1:9">
      <c r="A11" s="18"/>
      <c r="B11" s="18" t="s">
        <v>132</v>
      </c>
      <c r="C11" s="18" t="s">
        <v>126</v>
      </c>
      <c r="D11" s="17">
        <v>176000</v>
      </c>
      <c r="E11" s="17">
        <v>176000</v>
      </c>
      <c r="F11" s="17" t="s">
        <v>115</v>
      </c>
      <c r="G11" s="19" t="s">
        <v>127</v>
      </c>
      <c r="H11" s="14" t="s">
        <v>133</v>
      </c>
      <c r="I11" s="14" t="s">
        <v>134</v>
      </c>
    </row>
    <row r="12" spans="1:9">
      <c r="A12" s="18"/>
      <c r="B12" s="18"/>
      <c r="C12" s="18"/>
      <c r="D12" s="17"/>
      <c r="E12" s="17"/>
      <c r="F12" s="17"/>
      <c r="G12" s="19"/>
      <c r="H12" s="14" t="s">
        <v>135</v>
      </c>
      <c r="I12" s="14" t="s">
        <v>136</v>
      </c>
    </row>
    <row r="13" spans="1:9">
      <c r="A13" s="18"/>
      <c r="B13" s="18"/>
      <c r="C13" s="18"/>
      <c r="D13" s="17"/>
      <c r="E13" s="17"/>
      <c r="F13" s="17"/>
      <c r="G13" s="19"/>
      <c r="H13" s="14" t="s">
        <v>137</v>
      </c>
      <c r="I13" s="14" t="s">
        <v>138</v>
      </c>
    </row>
    <row r="14" spans="1:9">
      <c r="A14" s="18"/>
      <c r="B14" s="18"/>
      <c r="C14" s="18"/>
      <c r="D14" s="17"/>
      <c r="E14" s="17"/>
      <c r="F14" s="17"/>
      <c r="G14" s="19"/>
      <c r="H14" s="14" t="s">
        <v>139</v>
      </c>
      <c r="I14" s="14" t="s">
        <v>140</v>
      </c>
    </row>
    <row r="15" spans="1:9">
      <c r="A15" s="18"/>
      <c r="B15" s="18"/>
      <c r="C15" s="18"/>
      <c r="D15" s="17"/>
      <c r="E15" s="17"/>
      <c r="F15" s="17"/>
      <c r="G15" s="19" t="s">
        <v>130</v>
      </c>
      <c r="H15" s="14" t="s">
        <v>133</v>
      </c>
      <c r="I15" s="14" t="s">
        <v>131</v>
      </c>
    </row>
    <row r="16" spans="1:9">
      <c r="A16" s="18"/>
      <c r="B16" s="18"/>
      <c r="C16" s="18"/>
      <c r="D16" s="17"/>
      <c r="E16" s="17"/>
      <c r="F16" s="17"/>
      <c r="G16" s="19"/>
      <c r="H16" s="14" t="s">
        <v>135</v>
      </c>
      <c r="I16" s="14" t="s">
        <v>141</v>
      </c>
    </row>
    <row r="17" spans="1:9">
      <c r="A17" s="18"/>
      <c r="B17" s="18"/>
      <c r="C17" s="18"/>
      <c r="D17" s="17"/>
      <c r="E17" s="17"/>
      <c r="F17" s="17"/>
      <c r="G17" s="19"/>
      <c r="H17" s="14" t="s">
        <v>137</v>
      </c>
      <c r="I17" s="14" t="s">
        <v>131</v>
      </c>
    </row>
    <row r="18" spans="1:9">
      <c r="A18" s="18"/>
      <c r="B18" s="18"/>
      <c r="C18" s="18"/>
      <c r="D18" s="17"/>
      <c r="E18" s="17"/>
      <c r="F18" s="17"/>
      <c r="G18" s="19"/>
      <c r="H18" s="14" t="s">
        <v>139</v>
      </c>
      <c r="I18" s="14" t="s">
        <v>131</v>
      </c>
    </row>
    <row r="19" spans="1:9">
      <c r="A19" s="14" t="s">
        <v>142</v>
      </c>
      <c r="B19" s="15"/>
      <c r="C19" s="16"/>
      <c r="D19" s="17">
        <v>500000</v>
      </c>
      <c r="E19" s="17">
        <v>500000</v>
      </c>
      <c r="F19" s="17" t="s">
        <v>115</v>
      </c>
      <c r="G19" s="15"/>
      <c r="H19" s="15"/>
      <c r="I19" s="15"/>
    </row>
    <row r="20" spans="1:9">
      <c r="A20" s="18" t="s">
        <v>143</v>
      </c>
      <c r="B20" s="15"/>
      <c r="C20" s="16"/>
      <c r="D20" s="17">
        <v>500000</v>
      </c>
      <c r="E20" s="17">
        <v>500000</v>
      </c>
      <c r="F20" s="17" t="s">
        <v>115</v>
      </c>
      <c r="G20" s="15"/>
      <c r="H20" s="15"/>
      <c r="I20" s="15"/>
    </row>
    <row r="21" spans="1:9">
      <c r="A21" s="18"/>
      <c r="B21" s="18" t="s">
        <v>144</v>
      </c>
      <c r="C21" s="18" t="s">
        <v>126</v>
      </c>
      <c r="D21" s="17">
        <v>500000</v>
      </c>
      <c r="E21" s="17">
        <v>500000</v>
      </c>
      <c r="F21" s="17" t="s">
        <v>115</v>
      </c>
      <c r="G21" s="19" t="s">
        <v>127</v>
      </c>
      <c r="H21" s="14" t="s">
        <v>145</v>
      </c>
      <c r="I21" s="14" t="s">
        <v>146</v>
      </c>
    </row>
    <row r="22" spans="1:9">
      <c r="A22" s="18"/>
      <c r="B22" s="18"/>
      <c r="C22" s="18"/>
      <c r="D22" s="17"/>
      <c r="E22" s="17"/>
      <c r="F22" s="17"/>
      <c r="G22" s="19"/>
      <c r="H22" s="14" t="s">
        <v>128</v>
      </c>
      <c r="I22" s="14" t="s">
        <v>129</v>
      </c>
    </row>
    <row r="23" spans="1:9">
      <c r="A23" s="18"/>
      <c r="B23" s="18"/>
      <c r="C23" s="18"/>
      <c r="D23" s="17"/>
      <c r="E23" s="17"/>
      <c r="F23" s="17"/>
      <c r="G23" s="19"/>
      <c r="H23" s="14" t="s">
        <v>137</v>
      </c>
      <c r="I23" s="14" t="s">
        <v>147</v>
      </c>
    </row>
    <row r="24" spans="1:9">
      <c r="A24" s="18"/>
      <c r="B24" s="18"/>
      <c r="C24" s="18"/>
      <c r="D24" s="17"/>
      <c r="E24" s="17"/>
      <c r="F24" s="17"/>
      <c r="G24" s="19"/>
      <c r="H24" s="14" t="s">
        <v>148</v>
      </c>
      <c r="I24" s="14" t="s">
        <v>149</v>
      </c>
    </row>
    <row r="25" spans="1:9">
      <c r="A25" s="18"/>
      <c r="B25" s="18"/>
      <c r="C25" s="18"/>
      <c r="D25" s="17"/>
      <c r="E25" s="17"/>
      <c r="F25" s="17"/>
      <c r="G25" s="19" t="s">
        <v>130</v>
      </c>
      <c r="H25" s="14" t="s">
        <v>145</v>
      </c>
      <c r="I25" s="14" t="s">
        <v>141</v>
      </c>
    </row>
    <row r="26" spans="1:9">
      <c r="A26" s="18"/>
      <c r="B26" s="18"/>
      <c r="C26" s="18"/>
      <c r="D26" s="17"/>
      <c r="E26" s="17"/>
      <c r="F26" s="17"/>
      <c r="G26" s="19"/>
      <c r="H26" s="14" t="s">
        <v>128</v>
      </c>
      <c r="I26" s="14" t="s">
        <v>131</v>
      </c>
    </row>
    <row r="27" spans="1:9">
      <c r="A27" s="18"/>
      <c r="B27" s="18"/>
      <c r="C27" s="18"/>
      <c r="D27" s="17"/>
      <c r="E27" s="17"/>
      <c r="F27" s="17"/>
      <c r="G27" s="19"/>
      <c r="H27" s="14" t="s">
        <v>137</v>
      </c>
      <c r="I27" s="14" t="s">
        <v>131</v>
      </c>
    </row>
    <row r="28" spans="1:9">
      <c r="A28" s="18"/>
      <c r="B28" s="18"/>
      <c r="C28" s="18"/>
      <c r="D28" s="17"/>
      <c r="E28" s="17"/>
      <c r="F28" s="17"/>
      <c r="G28" s="19"/>
      <c r="H28" s="14" t="s">
        <v>148</v>
      </c>
      <c r="I28" s="14" t="s">
        <v>131</v>
      </c>
    </row>
    <row r="29" spans="1:9">
      <c r="A29" s="14" t="s">
        <v>150</v>
      </c>
      <c r="B29" s="15"/>
      <c r="C29" s="16"/>
      <c r="D29" s="17">
        <v>716100</v>
      </c>
      <c r="E29" s="17">
        <v>716100</v>
      </c>
      <c r="F29" s="17" t="s">
        <v>115</v>
      </c>
      <c r="G29" s="15"/>
      <c r="H29" s="15"/>
      <c r="I29" s="15"/>
    </row>
    <row r="30" spans="1:9">
      <c r="A30" s="18" t="s">
        <v>151</v>
      </c>
      <c r="B30" s="15"/>
      <c r="C30" s="16"/>
      <c r="D30" s="17">
        <v>716100</v>
      </c>
      <c r="E30" s="17">
        <v>716100</v>
      </c>
      <c r="F30" s="17" t="s">
        <v>115</v>
      </c>
      <c r="G30" s="15"/>
      <c r="H30" s="15"/>
      <c r="I30" s="15"/>
    </row>
    <row r="31" spans="1:9">
      <c r="A31" s="18"/>
      <c r="B31" s="18" t="s">
        <v>152</v>
      </c>
      <c r="C31" s="18" t="s">
        <v>126</v>
      </c>
      <c r="D31" s="17">
        <v>390000</v>
      </c>
      <c r="E31" s="17">
        <v>390000</v>
      </c>
      <c r="F31" s="17" t="s">
        <v>115</v>
      </c>
      <c r="G31" s="19" t="s">
        <v>127</v>
      </c>
      <c r="H31" s="14" t="s">
        <v>153</v>
      </c>
      <c r="I31" s="14" t="s">
        <v>154</v>
      </c>
    </row>
    <row r="32" spans="1:9">
      <c r="A32" s="18"/>
      <c r="B32" s="18"/>
      <c r="C32" s="18"/>
      <c r="D32" s="17"/>
      <c r="E32" s="17"/>
      <c r="F32" s="17"/>
      <c r="G32" s="19"/>
      <c r="H32" s="14" t="s">
        <v>155</v>
      </c>
      <c r="I32" s="14" t="s">
        <v>156</v>
      </c>
    </row>
    <row r="33" spans="1:9">
      <c r="A33" s="18"/>
      <c r="B33" s="18"/>
      <c r="C33" s="18"/>
      <c r="D33" s="17"/>
      <c r="E33" s="17"/>
      <c r="F33" s="17"/>
      <c r="G33" s="19"/>
      <c r="H33" s="14" t="s">
        <v>157</v>
      </c>
      <c r="I33" s="14" t="s">
        <v>158</v>
      </c>
    </row>
    <row r="34" spans="1:9">
      <c r="A34" s="18"/>
      <c r="B34" s="18"/>
      <c r="C34" s="18"/>
      <c r="D34" s="17"/>
      <c r="E34" s="17"/>
      <c r="F34" s="17"/>
      <c r="G34" s="19"/>
      <c r="H34" s="14" t="s">
        <v>159</v>
      </c>
      <c r="I34" s="14" t="s">
        <v>160</v>
      </c>
    </row>
    <row r="35" spans="1:9">
      <c r="A35" s="18"/>
      <c r="B35" s="18"/>
      <c r="C35" s="18"/>
      <c r="D35" s="17"/>
      <c r="E35" s="17"/>
      <c r="F35" s="17"/>
      <c r="G35" s="19"/>
      <c r="H35" s="14" t="s">
        <v>161</v>
      </c>
      <c r="I35" s="14" t="s">
        <v>162</v>
      </c>
    </row>
    <row r="36" spans="1:9">
      <c r="A36" s="18"/>
      <c r="B36" s="18"/>
      <c r="C36" s="18"/>
      <c r="D36" s="17"/>
      <c r="E36" s="17"/>
      <c r="F36" s="17"/>
      <c r="G36" s="19" t="s">
        <v>130</v>
      </c>
      <c r="H36" s="14" t="s">
        <v>153</v>
      </c>
      <c r="I36" s="14" t="s">
        <v>141</v>
      </c>
    </row>
    <row r="37" spans="1:9">
      <c r="A37" s="18"/>
      <c r="B37" s="18"/>
      <c r="C37" s="18"/>
      <c r="D37" s="17"/>
      <c r="E37" s="17"/>
      <c r="F37" s="17"/>
      <c r="G37" s="19"/>
      <c r="H37" s="14" t="s">
        <v>155</v>
      </c>
      <c r="I37" s="14" t="s">
        <v>141</v>
      </c>
    </row>
    <row r="38" spans="1:9">
      <c r="A38" s="18"/>
      <c r="B38" s="18"/>
      <c r="C38" s="18"/>
      <c r="D38" s="17"/>
      <c r="E38" s="17"/>
      <c r="F38" s="17"/>
      <c r="G38" s="19"/>
      <c r="H38" s="14" t="s">
        <v>157</v>
      </c>
      <c r="I38" s="14" t="s">
        <v>141</v>
      </c>
    </row>
    <row r="39" spans="1:9">
      <c r="A39" s="18"/>
      <c r="B39" s="18"/>
      <c r="C39" s="18"/>
      <c r="D39" s="17"/>
      <c r="E39" s="17"/>
      <c r="F39" s="17"/>
      <c r="G39" s="19"/>
      <c r="H39" s="14" t="s">
        <v>159</v>
      </c>
      <c r="I39" s="14" t="s">
        <v>141</v>
      </c>
    </row>
    <row r="40" spans="1:9">
      <c r="A40" s="18"/>
      <c r="B40" s="18"/>
      <c r="C40" s="18"/>
      <c r="D40" s="17"/>
      <c r="E40" s="17"/>
      <c r="F40" s="17"/>
      <c r="G40" s="19"/>
      <c r="H40" s="14" t="s">
        <v>161</v>
      </c>
      <c r="I40" s="14" t="s">
        <v>131</v>
      </c>
    </row>
    <row r="41" spans="1:9">
      <c r="A41" s="18"/>
      <c r="B41" s="18" t="s">
        <v>163</v>
      </c>
      <c r="C41" s="18" t="s">
        <v>126</v>
      </c>
      <c r="D41" s="17">
        <v>137800</v>
      </c>
      <c r="E41" s="17">
        <v>137800</v>
      </c>
      <c r="F41" s="17" t="s">
        <v>115</v>
      </c>
      <c r="G41" s="19" t="s">
        <v>127</v>
      </c>
      <c r="H41" s="14" t="s">
        <v>164</v>
      </c>
      <c r="I41" s="14" t="s">
        <v>165</v>
      </c>
    </row>
    <row r="42" spans="1:9">
      <c r="A42" s="18"/>
      <c r="B42" s="18"/>
      <c r="C42" s="18"/>
      <c r="D42" s="17"/>
      <c r="E42" s="17"/>
      <c r="F42" s="17"/>
      <c r="G42" s="19" t="s">
        <v>130</v>
      </c>
      <c r="H42" s="14" t="s">
        <v>164</v>
      </c>
      <c r="I42" s="14" t="s">
        <v>131</v>
      </c>
    </row>
    <row r="43" spans="1:9">
      <c r="A43" s="18"/>
      <c r="B43" s="18" t="s">
        <v>166</v>
      </c>
      <c r="C43" s="18" t="s">
        <v>126</v>
      </c>
      <c r="D43" s="17">
        <v>8300</v>
      </c>
      <c r="E43" s="17">
        <v>8300</v>
      </c>
      <c r="F43" s="17" t="s">
        <v>115</v>
      </c>
      <c r="G43" s="19" t="s">
        <v>127</v>
      </c>
      <c r="H43" s="14" t="s">
        <v>167</v>
      </c>
      <c r="I43" s="14" t="s">
        <v>168</v>
      </c>
    </row>
    <row r="44" spans="1:9">
      <c r="A44" s="18"/>
      <c r="B44" s="18"/>
      <c r="C44" s="18"/>
      <c r="D44" s="17"/>
      <c r="E44" s="17"/>
      <c r="F44" s="17"/>
      <c r="G44" s="19"/>
      <c r="H44" s="14" t="s">
        <v>169</v>
      </c>
      <c r="I44" s="14" t="s">
        <v>168</v>
      </c>
    </row>
    <row r="45" spans="1:9">
      <c r="A45" s="18"/>
      <c r="B45" s="18"/>
      <c r="C45" s="18"/>
      <c r="D45" s="17"/>
      <c r="E45" s="17"/>
      <c r="F45" s="17"/>
      <c r="G45" s="19"/>
      <c r="H45" s="14" t="s">
        <v>170</v>
      </c>
      <c r="I45" s="14" t="s">
        <v>168</v>
      </c>
    </row>
    <row r="46" spans="1:9">
      <c r="A46" s="18"/>
      <c r="B46" s="18"/>
      <c r="C46" s="18"/>
      <c r="D46" s="17"/>
      <c r="E46" s="17"/>
      <c r="F46" s="17"/>
      <c r="G46" s="19" t="s">
        <v>130</v>
      </c>
      <c r="H46" s="14" t="s">
        <v>167</v>
      </c>
      <c r="I46" s="14" t="s">
        <v>171</v>
      </c>
    </row>
    <row r="47" spans="1:9">
      <c r="A47" s="18"/>
      <c r="B47" s="18"/>
      <c r="C47" s="18"/>
      <c r="D47" s="17"/>
      <c r="E47" s="17"/>
      <c r="F47" s="17"/>
      <c r="G47" s="19"/>
      <c r="H47" s="14" t="s">
        <v>169</v>
      </c>
      <c r="I47" s="14" t="s">
        <v>171</v>
      </c>
    </row>
    <row r="48" spans="1:9">
      <c r="A48" s="18"/>
      <c r="B48" s="18"/>
      <c r="C48" s="18"/>
      <c r="D48" s="17"/>
      <c r="E48" s="17"/>
      <c r="F48" s="17"/>
      <c r="G48" s="19"/>
      <c r="H48" s="14" t="s">
        <v>170</v>
      </c>
      <c r="I48" s="14" t="s">
        <v>171</v>
      </c>
    </row>
    <row r="49" spans="1:9">
      <c r="A49" s="18"/>
      <c r="B49" s="18" t="s">
        <v>172</v>
      </c>
      <c r="C49" s="18" t="s">
        <v>126</v>
      </c>
      <c r="D49" s="17">
        <v>180000</v>
      </c>
      <c r="E49" s="17">
        <v>180000</v>
      </c>
      <c r="F49" s="17" t="s">
        <v>115</v>
      </c>
      <c r="G49" s="19" t="s">
        <v>127</v>
      </c>
      <c r="H49" s="14" t="s">
        <v>173</v>
      </c>
      <c r="I49" s="14" t="s">
        <v>174</v>
      </c>
    </row>
    <row r="50" spans="1:9">
      <c r="A50" s="18"/>
      <c r="B50" s="18"/>
      <c r="C50" s="18"/>
      <c r="D50" s="17"/>
      <c r="E50" s="17"/>
      <c r="F50" s="17"/>
      <c r="G50" s="19" t="s">
        <v>130</v>
      </c>
      <c r="H50" s="14" t="s">
        <v>173</v>
      </c>
      <c r="I50" s="14" t="s">
        <v>174</v>
      </c>
    </row>
  </sheetData>
  <mergeCells count="56">
    <mergeCell ref="A2:I2"/>
    <mergeCell ref="A3:B3"/>
    <mergeCell ref="H3:I3"/>
    <mergeCell ref="D4:F4"/>
    <mergeCell ref="A4:A5"/>
    <mergeCell ref="A8:A18"/>
    <mergeCell ref="A20:A28"/>
    <mergeCell ref="A30:A50"/>
    <mergeCell ref="B4:B5"/>
    <mergeCell ref="B9:B10"/>
    <mergeCell ref="B11:B18"/>
    <mergeCell ref="B21:B28"/>
    <mergeCell ref="B31:B40"/>
    <mergeCell ref="B41:B42"/>
    <mergeCell ref="B43:B48"/>
    <mergeCell ref="B49:B50"/>
    <mergeCell ref="C4:C5"/>
    <mergeCell ref="C9:C10"/>
    <mergeCell ref="C11:C18"/>
    <mergeCell ref="C21:C28"/>
    <mergeCell ref="C31:C40"/>
    <mergeCell ref="C41:C42"/>
    <mergeCell ref="C43:C48"/>
    <mergeCell ref="C49:C50"/>
    <mergeCell ref="D9:D10"/>
    <mergeCell ref="D11:D18"/>
    <mergeCell ref="D21:D28"/>
    <mergeCell ref="D31:D40"/>
    <mergeCell ref="D41:D42"/>
    <mergeCell ref="D43:D48"/>
    <mergeCell ref="D49:D50"/>
    <mergeCell ref="E9:E10"/>
    <mergeCell ref="E11:E18"/>
    <mergeCell ref="E21:E28"/>
    <mergeCell ref="E31:E40"/>
    <mergeCell ref="E41:E42"/>
    <mergeCell ref="E43:E48"/>
    <mergeCell ref="E49:E50"/>
    <mergeCell ref="F9:F10"/>
    <mergeCell ref="F11:F18"/>
    <mergeCell ref="F21:F28"/>
    <mergeCell ref="F31:F40"/>
    <mergeCell ref="F41:F42"/>
    <mergeCell ref="F43:F48"/>
    <mergeCell ref="F49:F50"/>
    <mergeCell ref="G4:G5"/>
    <mergeCell ref="G11:G14"/>
    <mergeCell ref="G15:G18"/>
    <mergeCell ref="G21:G24"/>
    <mergeCell ref="G25:G28"/>
    <mergeCell ref="G31:G35"/>
    <mergeCell ref="G36:G40"/>
    <mergeCell ref="G43:G45"/>
    <mergeCell ref="G46:G48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null,null,总收发</cp:lastModifiedBy>
  <dcterms:created xsi:type="dcterms:W3CDTF">2017-01-10T03:02:00Z</dcterms:created>
  <cp:lastPrinted>2017-01-25T03:43:00Z</cp:lastPrinted>
  <dcterms:modified xsi:type="dcterms:W3CDTF">2018-09-05T02:24:45Z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