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71" windowWidth="15405" windowHeight="12120" tabRatio="958" activeTab="0"/>
  </bookViews>
  <sheets>
    <sheet name="封面" sheetId="1" r:id="rId1"/>
    <sheet name="表1.儋州市部门收入支出决算总表" sheetId="2" r:id="rId2"/>
    <sheet name="表2.儋州市部门收入决算总表" sheetId="3" r:id="rId3"/>
    <sheet name="表3.儋州市部门支出决算总表" sheetId="4" r:id="rId4"/>
    <sheet name="表4.儋州市部门公共预算财政拨款支出决算表" sheetId="5" r:id="rId5"/>
  </sheets>
  <definedNames>
    <definedName name="_xlnm.Print_Titles" localSheetId="1">'表1.儋州市部门收入支出决算总表'!$1:$5</definedName>
    <definedName name="_xlnm.Print_Titles" localSheetId="2">'表2.儋州市部门收入决算总表'!$1:$4</definedName>
    <definedName name="_xlnm.Print_Titles" localSheetId="3">'表3.儋州市部门支出决算总表'!$1:$4</definedName>
    <definedName name="_xlnm.Print_Titles" localSheetId="4">'表4.儋州市部门公共预算财政拨款支出决算表'!$1:$4</definedName>
  </definedNames>
  <calcPr fullCalcOnLoad="1"/>
</workbook>
</file>

<file path=xl/sharedStrings.xml><?xml version="1.0" encoding="utf-8"?>
<sst xmlns="http://schemas.openxmlformats.org/spreadsheetml/2006/main" count="934" uniqueCount="347">
  <si>
    <t>附件2</t>
  </si>
  <si>
    <t>2017年度儋州市部门决算草案</t>
  </si>
  <si>
    <t>儋州市财政局</t>
  </si>
  <si>
    <t>2018年7月.</t>
  </si>
  <si>
    <t>表一</t>
  </si>
  <si>
    <t>儋州市部门收入支出决算总表</t>
  </si>
  <si>
    <r>
      <t>2017</t>
    </r>
    <r>
      <rPr>
        <sz val="9"/>
        <color indexed="8"/>
        <rFont val="宋体"/>
        <family val="0"/>
      </rPr>
      <t>年度</t>
    </r>
  </si>
  <si>
    <t>金额单位：万元</t>
  </si>
  <si>
    <t>收入</t>
  </si>
  <si>
    <t>支出</t>
  </si>
  <si>
    <t>项目</t>
  </si>
  <si>
    <t>决算数</t>
  </si>
  <si>
    <t>项目(按功能分类)</t>
  </si>
  <si>
    <t>项目(按支出性质和经济分类)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</si>
  <si>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</si>
  <si>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</si>
  <si>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</si>
  <si>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</si>
  <si>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</si>
  <si>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</si>
  <si>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</si>
  <si>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</si>
  <si>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</si>
  <si>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</si>
  <si>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</si>
  <si>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</si>
  <si>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</si>
  <si>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</si>
  <si>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</si>
  <si>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</si>
  <si>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</si>
  <si>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</si>
  <si>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</si>
  <si>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</si>
  <si>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</si>
  <si>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/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</si>
  <si>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</si>
  <si>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</si>
  <si>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</si>
  <si>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</si>
  <si>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</si>
  <si>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</si>
  <si>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</si>
  <si>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</si>
  <si>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</si>
  <si>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</si>
  <si>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</si>
  <si>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</si>
  <si>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</si>
  <si>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</si>
  <si>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</si>
  <si>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</si>
  <si>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</si>
  <si>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</si>
  <si>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</si>
  <si>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</si>
  <si>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</si>
  <si>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</si>
  <si>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</si>
  <si>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</si>
  <si>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总计</t>
  </si>
  <si>
    <r>
      <t>项</t>
    </r>
    <r>
      <rPr>
        <sz val="8"/>
        <color indexed="8"/>
        <rFont val="Arial"/>
        <family val="2"/>
      </rPr>
      <t xml:space="preserve">                  </t>
    </r>
    <r>
      <rPr>
        <sz val="8"/>
        <color indexed="8"/>
        <rFont val="宋体"/>
        <family val="0"/>
      </rPr>
      <t>目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按功能分类</t>
    </r>
    <r>
      <rPr>
        <sz val="8"/>
        <color indexed="8"/>
        <rFont val="Arial"/>
        <family val="2"/>
      </rPr>
      <t>)</t>
    </r>
    <r>
      <rPr>
        <sz val="8"/>
        <color indexed="8"/>
        <rFont val="宋体"/>
        <family val="0"/>
      </rPr>
      <t>合计</t>
    </r>
  </si>
  <si>
    <r>
      <t>项目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按支出性质和经济分类</t>
    </r>
    <r>
      <rPr>
        <sz val="8"/>
        <color indexed="8"/>
        <rFont val="Arial"/>
        <family val="2"/>
      </rPr>
      <t>)</t>
    </r>
    <r>
      <rPr>
        <sz val="8"/>
        <color indexed="8"/>
        <rFont val="宋体"/>
        <family val="0"/>
      </rPr>
      <t>合计</t>
    </r>
  </si>
  <si>
    <t>表二</t>
  </si>
  <si>
    <t>儋州市部门收入决算总表</t>
  </si>
  <si>
    <r>
      <t>2017</t>
    </r>
    <r>
      <rPr>
        <sz val="10"/>
        <color indexed="8"/>
        <rFont val="宋体"/>
        <family val="0"/>
      </rPr>
      <t>年度</t>
    </r>
  </si>
  <si>
    <t>单位名称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</si>
  <si>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</si>
  <si>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</si>
  <si>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</si>
  <si>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</si>
  <si>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</si>
  <si>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</si>
  <si>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合计</t>
  </si>
  <si>
    <t>儋州市发展和改革委员会(本级)</t>
  </si>
  <si>
    <t>儋州市物价局(本级)</t>
  </si>
  <si>
    <t>儋州市总工会</t>
  </si>
  <si>
    <t>儋州市交通运输局（本级）</t>
  </si>
  <si>
    <t>儋州市交通管理总站</t>
  </si>
  <si>
    <t>儋州市粮食局</t>
  </si>
  <si>
    <t>儋州市住房和城乡建设局（本级）</t>
  </si>
  <si>
    <t>儋州市保障性住房建设管理服务中心</t>
  </si>
  <si>
    <t>儋州市建设工程质量安全监督站</t>
  </si>
  <si>
    <t>儋州市商务局（本级）</t>
  </si>
  <si>
    <t>儋州市商务综合执法大队</t>
  </si>
  <si>
    <t>儋州市工业和信息化局</t>
  </si>
  <si>
    <t>儋州市生态环境保护局(本级)</t>
  </si>
  <si>
    <t>儋州市城市管理行政执法支队</t>
  </si>
  <si>
    <t>儋州市园林管理局</t>
  </si>
  <si>
    <t>儋州市市政管理处</t>
  </si>
  <si>
    <t>儋州市城市管理行政执法局(本级)</t>
  </si>
  <si>
    <t>儋州市国土资源局（本级）</t>
  </si>
  <si>
    <t>儋州市国土资源执法监察支队</t>
  </si>
  <si>
    <t>儋州市环境资源监测站</t>
  </si>
  <si>
    <t>儋州市不动产登记中心</t>
  </si>
  <si>
    <t>儋州市地方公路管理站</t>
  </si>
  <si>
    <t>儋州市环境卫生管理局</t>
  </si>
  <si>
    <t>儋州市卫生计生监督大队</t>
  </si>
  <si>
    <t>儋州市妇幼保健院</t>
  </si>
  <si>
    <t>儋州市医学会</t>
  </si>
  <si>
    <t>儋州市南丰镇卫生院</t>
  </si>
  <si>
    <t>儋州市雅星镇卫生院</t>
  </si>
  <si>
    <t>儋州市兰洋镇卫生院</t>
  </si>
  <si>
    <t>儋州市那大镇卫生院</t>
  </si>
  <si>
    <t>儋州市中医医院</t>
  </si>
  <si>
    <t>儋州市疾病预防控制中心</t>
  </si>
  <si>
    <t>儋州市新型农村合作医疗管理委员会办公室</t>
  </si>
  <si>
    <t>儋州市皮肤性病与精神卫生防治中心</t>
  </si>
  <si>
    <t>儋州市第二人民医院</t>
  </si>
  <si>
    <t>儋州市中等卫生职业技术学校</t>
  </si>
  <si>
    <t>儋州市王五镇卫生院</t>
  </si>
  <si>
    <t>儋州市东成镇卫生院</t>
  </si>
  <si>
    <t>儋州市新州镇新英卫生院</t>
  </si>
  <si>
    <t>儋州市木棠镇中心卫生院</t>
  </si>
  <si>
    <t>儋州市大成镇卫生院</t>
  </si>
  <si>
    <t>儋州市白马井镇中心卫生院</t>
  </si>
  <si>
    <t>儋州市峨蔓镇卫生院</t>
  </si>
  <si>
    <t>儋州市光村镇中心卫生院</t>
  </si>
  <si>
    <t>儋州市海头镇中心卫生院</t>
  </si>
  <si>
    <t>儋州市排浦镇中心卫生院</t>
  </si>
  <si>
    <t>儋州市中和镇卫生院</t>
  </si>
  <si>
    <t>儋州市和庆镇卫生院</t>
  </si>
  <si>
    <t>儋州市那大镇洛基卫生院</t>
  </si>
  <si>
    <t>儋州市兰洋镇番加卫生院</t>
  </si>
  <si>
    <t>儋州市雅星镇富克卫生院</t>
  </si>
  <si>
    <t>儋州市东成镇长坡卫生院</t>
  </si>
  <si>
    <t>儋州市人民医院</t>
  </si>
  <si>
    <t>儋州市社会保险事业局</t>
  </si>
  <si>
    <t>儋州市人力资源和社会保障局（本级）</t>
  </si>
  <si>
    <t>儋州市劳动监察支队</t>
  </si>
  <si>
    <t>儋州市小额贷款担保中心</t>
  </si>
  <si>
    <t>儋州市民政局</t>
  </si>
  <si>
    <t>儋州市爱国卫生运动委员会</t>
  </si>
  <si>
    <t>儋州市红十字会</t>
  </si>
  <si>
    <t>儋州市残疾人联合会（本级）</t>
  </si>
  <si>
    <t>儋州市残疾人就业服务中心</t>
  </si>
  <si>
    <t>儋州市人民代表大会常务委员会办公室</t>
  </si>
  <si>
    <t>中国人民政治协商会议海南省儋州市委员会办公室</t>
  </si>
  <si>
    <t>共青团儋州市委员会</t>
  </si>
  <si>
    <t>儋州市统计局</t>
  </si>
  <si>
    <t>儋州市审计局</t>
  </si>
  <si>
    <t>中国共产党儋州市纪律检查委员会</t>
  </si>
  <si>
    <t>儋州市招商局</t>
  </si>
  <si>
    <t>儋州市民族宗教事务局</t>
  </si>
  <si>
    <t>儋州市归国华侨联合会</t>
  </si>
  <si>
    <t>儋州市档案局</t>
  </si>
  <si>
    <t>儋州市文学艺术界联合会</t>
  </si>
  <si>
    <t>中共儋州市委老干部局</t>
  </si>
  <si>
    <t>中共儋州市委办公室（本级）</t>
  </si>
  <si>
    <t>中共儋州市委机要局</t>
  </si>
  <si>
    <t>中共儋州市委宣传部</t>
  </si>
  <si>
    <t>中共儋州市委组织部</t>
  </si>
  <si>
    <t>中共儋州市委政法委员会</t>
  </si>
  <si>
    <t>中共儋州市委统一战线工作部</t>
  </si>
  <si>
    <t>中共儋州市直属单位工作委员会</t>
  </si>
  <si>
    <t>中共儋州市委党校</t>
  </si>
  <si>
    <t>儋州市机关事务管理局</t>
  </si>
  <si>
    <t>儋州市工商业联合会</t>
  </si>
  <si>
    <t>中国民主促进会海南省儋州市委员会</t>
  </si>
  <si>
    <t>儋州市妇女联合会</t>
  </si>
  <si>
    <t>儋州市教育局（本级）</t>
  </si>
  <si>
    <t>儋州市第一中学</t>
  </si>
  <si>
    <t>儋州市第二中学</t>
  </si>
  <si>
    <t>儋州市第三中学</t>
  </si>
  <si>
    <t>儋州市第四中学</t>
  </si>
  <si>
    <t>儋州市第五中学</t>
  </si>
  <si>
    <t>儋州市民族中学</t>
  </si>
  <si>
    <t>儋州市第六中学</t>
  </si>
  <si>
    <t>儋州市光村中学</t>
  </si>
  <si>
    <t>儋州市雅星中学</t>
  </si>
  <si>
    <t>儋州市海头中学</t>
  </si>
  <si>
    <t>儋州市白马井中学</t>
  </si>
  <si>
    <t>儋州市王五中学</t>
  </si>
  <si>
    <t>儋州市排浦中学</t>
  </si>
  <si>
    <t>儋州市东成中学</t>
  </si>
  <si>
    <t>儋州市新州中学</t>
  </si>
  <si>
    <t>儋州市东坡中学</t>
  </si>
  <si>
    <t>儋州市木棠中学</t>
  </si>
  <si>
    <t>儋州市峨蔓中学</t>
  </si>
  <si>
    <t>儋州市长坡中学</t>
  </si>
  <si>
    <t>儋州市新英中学</t>
  </si>
  <si>
    <t>儋州市特殊教育学校</t>
  </si>
  <si>
    <t>儋州市兰洋中学</t>
  </si>
  <si>
    <t>儋州市南丰中学</t>
  </si>
  <si>
    <t>儋州市大成中学</t>
  </si>
  <si>
    <t>儋州市那大第一小学</t>
  </si>
  <si>
    <t>儋州市那大实验小学</t>
  </si>
  <si>
    <t>儋州市长坡实验小学</t>
  </si>
  <si>
    <t>儋州市白马井实验小学</t>
  </si>
  <si>
    <t>儋州市新州实验小学</t>
  </si>
  <si>
    <t>儋州市南丰镇中心学校</t>
  </si>
  <si>
    <t>儋州市和庆镇中心学校</t>
  </si>
  <si>
    <t>儋州市兰洋镇中心学校</t>
  </si>
  <si>
    <t>儋州市光村镇中心学校</t>
  </si>
  <si>
    <t>儋州市大成镇中心学校</t>
  </si>
  <si>
    <t>儋州市雅星镇中心学校</t>
  </si>
  <si>
    <t>儋州市海头镇中心学校</t>
  </si>
  <si>
    <t>儋州市白马井镇中心学校</t>
  </si>
  <si>
    <t>儋州市王五镇中心学校</t>
  </si>
  <si>
    <t>儋州市排浦镇中心学校</t>
  </si>
  <si>
    <t>儋州市中和镇中心学校</t>
  </si>
  <si>
    <t>儋州市木棠镇中心学校</t>
  </si>
  <si>
    <t>儋州市峨蔓镇中心学校</t>
  </si>
  <si>
    <t>儋州市教师继续教育培训中心</t>
  </si>
  <si>
    <t>儋州市第一幼儿园</t>
  </si>
  <si>
    <t>儋州市八一中心小学</t>
  </si>
  <si>
    <t>儋州市八一中学</t>
  </si>
  <si>
    <t>儋州市八一糖厂中学</t>
  </si>
  <si>
    <t>儋州市红岭学校</t>
  </si>
  <si>
    <t>儋州市龙山学校</t>
  </si>
  <si>
    <t>儋州市西华中心小学</t>
  </si>
  <si>
    <t>儋州市西华中学</t>
  </si>
  <si>
    <t>儋州市西联中心小学</t>
  </si>
  <si>
    <t>儋州市西联中学</t>
  </si>
  <si>
    <t>儋州市西流中心小学</t>
  </si>
  <si>
    <t>儋州市西流中学</t>
  </si>
  <si>
    <t>儋州市西培中心小学</t>
  </si>
  <si>
    <t>儋州市西培中学</t>
  </si>
  <si>
    <t>儋州市西庆中学</t>
  </si>
  <si>
    <t>儋州市新盈学校</t>
  </si>
  <si>
    <t>海南省松涛水利工程管理局职工子弟学校</t>
  </si>
  <si>
    <t>儋州市思源高级中学</t>
  </si>
  <si>
    <t>儋州市思源实验学校</t>
  </si>
  <si>
    <t>儋州市青少年学生校外活动中心</t>
  </si>
  <si>
    <t>儋州市和庆镇中心幼儿园</t>
  </si>
  <si>
    <t>儋州市雅星镇中心幼儿园</t>
  </si>
  <si>
    <t>儋州市海头镇中心幼儿园</t>
  </si>
  <si>
    <t>儋州市新州镇中心幼儿园</t>
  </si>
  <si>
    <t>儋州市大成镇中心幼儿园</t>
  </si>
  <si>
    <t>儋州市光村镇中心幼儿园</t>
  </si>
  <si>
    <t>儋州市白马井镇中心幼儿园</t>
  </si>
  <si>
    <t>儋州市中等职业技术学校</t>
  </si>
  <si>
    <t>儋州市西庆中心小学</t>
  </si>
  <si>
    <t>儋州市那大镇中心学校</t>
  </si>
  <si>
    <t>儋州市东成镇中心学校</t>
  </si>
  <si>
    <t>儋州市司法局</t>
  </si>
  <si>
    <t>儋州市新闻中心</t>
  </si>
  <si>
    <t>儋州广播电视台</t>
  </si>
  <si>
    <t>儋州市旅游发展委员会</t>
  </si>
  <si>
    <t>儋州市安全生产监督管理局(本级)</t>
  </si>
  <si>
    <t>儋州市国有资产监督管理委员会</t>
  </si>
  <si>
    <t>儋州市科学技术局（本级）</t>
  </si>
  <si>
    <t>儋州市科学技术协会</t>
  </si>
  <si>
    <t>儋州市公安局(本级）</t>
  </si>
  <si>
    <t>儋州市公安局交通警察支队</t>
  </si>
  <si>
    <t>儋州市第一看守所</t>
  </si>
  <si>
    <t>儋州市第二看守所</t>
  </si>
  <si>
    <t>儋州市强制隔离戒毒所</t>
  </si>
  <si>
    <t>儋州市拘留所</t>
  </si>
  <si>
    <t>儋州市财政局（本级）</t>
  </si>
  <si>
    <t>儋州市财政监督检查局</t>
  </si>
  <si>
    <t>儋州市财政票据建帐监管中心</t>
  </si>
  <si>
    <t>儋州市彩票管理中心</t>
  </si>
  <si>
    <t>儋州市财政国库支付局</t>
  </si>
  <si>
    <t>儋州市财政信息中心</t>
  </si>
  <si>
    <t>儋州市财政局那大第一财政所</t>
  </si>
  <si>
    <t>儋州市财政局和庆财政所</t>
  </si>
  <si>
    <t>儋州市财政局兰洋财政所</t>
  </si>
  <si>
    <t>儋州市财政局白马井财政所</t>
  </si>
  <si>
    <t>儋州市财政局南丰财政所</t>
  </si>
  <si>
    <t>儋州市财政局光村财政所</t>
  </si>
  <si>
    <t>儋州市财政局大成财政所</t>
  </si>
  <si>
    <t>儋州市财政局雅星财政所</t>
  </si>
  <si>
    <t>儋州市财政局海头财政所</t>
  </si>
  <si>
    <t>儋州市财政局排浦财政所</t>
  </si>
  <si>
    <t>儋州市财政局王五财政所</t>
  </si>
  <si>
    <t>儋州市财政局东成财政所</t>
  </si>
  <si>
    <t>儋州市财政局新州财政所</t>
  </si>
  <si>
    <t>儋州市财政局中和财政所</t>
  </si>
  <si>
    <t>儋州市财政局木棠财政所</t>
  </si>
  <si>
    <t>儋州市财政局峨蔓财政所</t>
  </si>
  <si>
    <t>儋州市财政局那大第二财政所</t>
  </si>
  <si>
    <t>儋州市文化广电出版体育局（本级）</t>
  </si>
  <si>
    <t>儋州市文化馆</t>
  </si>
  <si>
    <t>儋州市图书馆</t>
  </si>
  <si>
    <t>儋州市东坡书院管理处</t>
  </si>
  <si>
    <t>儋州市博物馆</t>
  </si>
  <si>
    <t>儋州市文化市场行政执法大队</t>
  </si>
  <si>
    <t>儋州市少年儿童业余体育训练学校</t>
  </si>
  <si>
    <t>儋州市人民政府办公室（本级）</t>
  </si>
  <si>
    <t>儋州市人民政府政务服务中心</t>
  </si>
  <si>
    <t>儋州市公共资源交易服务中心</t>
  </si>
  <si>
    <t>儋州市信息中心</t>
  </si>
  <si>
    <t>儋州市计划生育服务中心</t>
  </si>
  <si>
    <t>儋州市畜牧兽医局（本级）</t>
  </si>
  <si>
    <t>儋州市动物卫生监督所</t>
  </si>
  <si>
    <t>儋州市动物疫病预防控制中心</t>
  </si>
  <si>
    <t>儋州市农业机械服务中心</t>
  </si>
  <si>
    <t>儋州市黄泥沟土地管理委员会</t>
  </si>
  <si>
    <t>儋州市农业技术推广服务中心</t>
  </si>
  <si>
    <t>儋州市扶贫开发办公室</t>
  </si>
  <si>
    <t>儋州市供销合作联社</t>
  </si>
  <si>
    <t>儋州市农业综合执法大队</t>
  </si>
  <si>
    <t>儋州市林业科学研究所</t>
  </si>
  <si>
    <t>儋州市森林植物检疫站</t>
  </si>
  <si>
    <t>儋州市农产品质量安全检验检测站</t>
  </si>
  <si>
    <t>儋州市农业委员会（本级）</t>
  </si>
  <si>
    <t>儋州市农业综合开发办公室</t>
  </si>
  <si>
    <t>儋州市海洋与渔业局（本级）</t>
  </si>
  <si>
    <t>儋州市水产技术推广站</t>
  </si>
  <si>
    <t>儋州市海洋执法支队</t>
  </si>
  <si>
    <t>儋州市那大镇人民政府</t>
  </si>
  <si>
    <t>儋州市南丰镇人民政府</t>
  </si>
  <si>
    <t>儋州市和庆镇人民政府</t>
  </si>
  <si>
    <t>儋州市兰洋镇人民政府</t>
  </si>
  <si>
    <t>儋州市光村镇人民政府</t>
  </si>
  <si>
    <t>儋州市大成镇人民政府</t>
  </si>
  <si>
    <t>儋州市雅星镇人民政府</t>
  </si>
  <si>
    <t>儋州市海头镇人民政府</t>
  </si>
  <si>
    <t>儋州市白马井镇人民政府</t>
  </si>
  <si>
    <t>儋州市排浦镇人民政府</t>
  </si>
  <si>
    <t>儋州市王五镇人民政府</t>
  </si>
  <si>
    <t>儋州市新州镇人民政府</t>
  </si>
  <si>
    <t>儋州市中和镇人民政府</t>
  </si>
  <si>
    <t>儋州市木棠镇人民政府</t>
  </si>
  <si>
    <t>儋州市峨蔓镇人民政府</t>
  </si>
  <si>
    <t>中共儋州市委党史研究室(儋州市地方志办公室)</t>
  </si>
  <si>
    <t>儋州市安全生产执法监察支队</t>
  </si>
  <si>
    <t>儋州市中和镇中心幼儿园</t>
  </si>
  <si>
    <t>儋州市卫生和计划生育委员会(本级)</t>
  </si>
  <si>
    <t>儋州市东成镇中心幼儿园</t>
  </si>
  <si>
    <t>儋州市东成镇人民政府</t>
  </si>
  <si>
    <t>海南西部中心医院</t>
  </si>
  <si>
    <t>儋州市峨蔓镇中心幼儿园</t>
  </si>
  <si>
    <t>儋州市文化传播演艺有限公司</t>
  </si>
  <si>
    <t>儋州市新州镇中心学校</t>
  </si>
  <si>
    <t>儋州市机构编制委员会办公室</t>
  </si>
  <si>
    <t>儋州市就业局(本级)</t>
  </si>
  <si>
    <t>儋州市王五镇中心幼儿园</t>
  </si>
  <si>
    <t>儋州市排浦镇中心幼儿园</t>
  </si>
  <si>
    <t>儋州市南丰镇中心幼儿园</t>
  </si>
  <si>
    <t>儋州市兰洋镇中心幼儿园</t>
  </si>
  <si>
    <t>儋州市那大镇中心幼儿园</t>
  </si>
  <si>
    <t>儋州市价格认证中心</t>
  </si>
  <si>
    <t>中共儋州市委市政府接待办公室</t>
  </si>
  <si>
    <t>儋州市土地开发整理储备中心</t>
  </si>
  <si>
    <t>儋州市核应急管理中心</t>
  </si>
  <si>
    <t>表三</t>
  </si>
  <si>
    <t>儋州市部门支出决算总表</t>
  </si>
  <si>
    <t>2017年度</t>
  </si>
  <si>
    <t>基本支出</t>
  </si>
  <si>
    <t>项目支出</t>
  </si>
  <si>
    <t>上缴上级支出</t>
  </si>
  <si>
    <t>经营支出</t>
  </si>
  <si>
    <t>对附属单位补助支出</t>
  </si>
  <si>
    <t>表四</t>
  </si>
  <si>
    <t>儋州市部门一般公共预算财政拨款支出决算表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</si>
</sst>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);[Red]\(#,##0.00\)"/>
    <numFmt numFmtId="180" formatCode="#,##0.00_ "/>
    <numFmt numFmtId="181" formatCode="0.00_ "/>
    <numFmt numFmtId="182" formatCode="#,##0.0_ "/>
  </numFmts>
  <fonts count="60"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36"/>
      <name val="黑体"/>
      <family val="0"/>
    </font>
    <font>
      <sz val="24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>
        <color indexed="8"/>
      </left>
      <right style="medium"/>
      <top/>
      <bottom/>
    </border>
    <border>
      <left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42" applyFont="1">
      <alignment/>
      <protection/>
    </xf>
    <xf numFmtId="0" fontId="2" fillId="0" borderId="0" xfId="42" applyFont="1" applyAlignment="1">
      <alignment horizontal="right"/>
      <protection/>
    </xf>
    <xf numFmtId="0" fontId="5" fillId="0" borderId="9" xfId="42" applyNumberFormat="1" applyFont="1" applyFill="1" applyBorder="1" applyAlignment="1">
      <alignment horizontal="right" vertical="center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0" fontId="7" fillId="33" borderId="11" xfId="42" applyFont="1" applyFill="1" applyBorder="1" applyAlignment="1">
      <alignment horizontal="center" vertical="center" wrapText="1" shrinkToFit="1"/>
      <protection/>
    </xf>
    <xf numFmtId="179" fontId="8" fillId="33" borderId="10" xfId="55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0" fontId="6" fillId="0" borderId="12" xfId="0" applyFont="1" applyBorder="1" applyAlignment="1">
      <alignment horizontal="left" vertical="center" shrinkToFit="1"/>
    </xf>
    <xf numFmtId="179" fontId="8" fillId="0" borderId="10" xfId="55" applyNumberFormat="1" applyFont="1" applyBorder="1">
      <alignment/>
      <protection/>
    </xf>
    <xf numFmtId="0" fontId="6" fillId="0" borderId="11" xfId="0" applyFont="1" applyBorder="1" applyAlignment="1">
      <alignment horizontal="left" vertical="center" shrinkToFit="1"/>
    </xf>
    <xf numFmtId="179" fontId="0" fillId="0" borderId="10" xfId="55" applyNumberFormat="1" applyFont="1" applyBorder="1">
      <alignment/>
      <protection/>
    </xf>
    <xf numFmtId="179" fontId="0" fillId="33" borderId="10" xfId="55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44" applyFont="1">
      <alignment/>
      <protection/>
    </xf>
    <xf numFmtId="0" fontId="0" fillId="0" borderId="0" xfId="44">
      <alignment/>
      <protection/>
    </xf>
    <xf numFmtId="0" fontId="7" fillId="0" borderId="0" xfId="44" applyNumberFormat="1" applyFont="1" applyFill="1" applyAlignment="1">
      <alignment horizontal="center" vertical="center" wrapText="1"/>
      <protection/>
    </xf>
    <xf numFmtId="0" fontId="6" fillId="0" borderId="0" xfId="44" applyFont="1" applyFill="1">
      <alignment/>
      <protection/>
    </xf>
    <xf numFmtId="0" fontId="6" fillId="0" borderId="0" xfId="44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44" applyFont="1">
      <alignment/>
      <protection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13" xfId="44" applyNumberFormat="1" applyFont="1" applyFill="1" applyBorder="1" applyAlignment="1">
      <alignment vertical="center" wrapText="1"/>
      <protection/>
    </xf>
    <xf numFmtId="0" fontId="6" fillId="0" borderId="14" xfId="44" applyFont="1" applyFill="1" applyBorder="1" applyAlignment="1">
      <alignment horizontal="center" vertical="center" wrapText="1" shrinkToFit="1"/>
      <protection/>
    </xf>
    <xf numFmtId="0" fontId="6" fillId="0" borderId="15" xfId="44" applyFont="1" applyFill="1" applyBorder="1" applyAlignment="1">
      <alignment horizontal="center" vertical="center" wrapText="1" shrinkToFit="1"/>
      <protection/>
    </xf>
    <xf numFmtId="0" fontId="7" fillId="33" borderId="10" xfId="44" applyFont="1" applyFill="1" applyBorder="1" applyAlignment="1">
      <alignment horizontal="center" vertical="center" wrapText="1" shrinkToFit="1"/>
      <protection/>
    </xf>
    <xf numFmtId="4" fontId="7" fillId="33" borderId="10" xfId="44" applyNumberFormat="1" applyFont="1" applyFill="1" applyBorder="1" applyAlignment="1">
      <alignment horizontal="right" vertical="center" wrapText="1" shrinkToFit="1"/>
      <protection/>
    </xf>
    <xf numFmtId="4" fontId="7" fillId="33" borderId="16" xfId="0" applyNumberFormat="1" applyFont="1" applyFill="1" applyBorder="1" applyAlignment="1">
      <alignment horizontal="right" vertical="center" shrinkToFit="1"/>
    </xf>
    <xf numFmtId="4" fontId="7" fillId="0" borderId="16" xfId="0" applyNumberFormat="1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right" vertical="center" shrinkToFit="1"/>
    </xf>
    <xf numFmtId="4" fontId="7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4" fontId="6" fillId="33" borderId="16" xfId="0" applyNumberFormat="1" applyFont="1" applyFill="1" applyBorder="1" applyAlignment="1">
      <alignment horizontal="right" vertical="center" shrinkToFit="1"/>
    </xf>
    <xf numFmtId="4" fontId="6" fillId="0" borderId="17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2" fillId="0" borderId="0" xfId="43" applyFont="1" applyFill="1">
      <alignment/>
      <protection/>
    </xf>
    <xf numFmtId="0" fontId="0" fillId="0" borderId="0" xfId="43" applyFill="1">
      <alignment/>
      <protection/>
    </xf>
    <xf numFmtId="0" fontId="0" fillId="0" borderId="0" xfId="4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3" applyFont="1" applyFill="1">
      <alignment/>
      <protection/>
    </xf>
    <xf numFmtId="0" fontId="5" fillId="0" borderId="0" xfId="43" applyFont="1" applyFill="1" applyBorder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58" fillId="0" borderId="0" xfId="43" applyFont="1" applyFill="1" applyBorder="1" applyAlignment="1">
      <alignment horizontal="center" vertical="center"/>
      <protection/>
    </xf>
    <xf numFmtId="0" fontId="0" fillId="0" borderId="0" xfId="43" applyFont="1" applyFill="1" applyBorder="1" applyAlignment="1">
      <alignment vertical="center"/>
      <protection/>
    </xf>
    <xf numFmtId="0" fontId="5" fillId="0" borderId="10" xfId="43" applyFont="1" applyFill="1" applyBorder="1" applyAlignment="1">
      <alignment horizontal="center" vertical="center" wrapText="1" shrinkToFit="1"/>
      <protection/>
    </xf>
    <xf numFmtId="0" fontId="7" fillId="33" borderId="10" xfId="43" applyFont="1" applyFill="1" applyBorder="1" applyAlignment="1">
      <alignment horizontal="center" vertical="center" wrapText="1" shrinkToFit="1"/>
      <protection/>
    </xf>
    <xf numFmtId="4" fontId="7" fillId="33" borderId="10" xfId="43" applyNumberFormat="1" applyFont="1" applyFill="1" applyBorder="1" applyAlignment="1">
      <alignment vertical="center" wrapText="1" shrinkToFit="1"/>
      <protection/>
    </xf>
    <xf numFmtId="4" fontId="7" fillId="33" borderId="10" xfId="43" applyNumberFormat="1" applyFont="1" applyFill="1" applyBorder="1" applyAlignment="1">
      <alignment horizontal="center" vertical="center" wrapText="1" shrinkToFit="1"/>
      <protection/>
    </xf>
    <xf numFmtId="4" fontId="7" fillId="33" borderId="10" xfId="0" applyNumberFormat="1" applyFont="1" applyFill="1" applyBorder="1" applyAlignment="1">
      <alignment horizontal="right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181" fontId="7" fillId="0" borderId="10" xfId="0" applyNumberFormat="1" applyFont="1" applyFill="1" applyBorder="1" applyAlignment="1">
      <alignment horizontal="right" vertical="center" shrinkToFit="1"/>
    </xf>
    <xf numFmtId="4" fontId="6" fillId="33" borderId="10" xfId="0" applyNumberFormat="1" applyFont="1" applyFill="1" applyBorder="1" applyAlignment="1">
      <alignment horizontal="right" vertical="center" shrinkToFit="1"/>
    </xf>
    <xf numFmtId="4" fontId="6" fillId="0" borderId="18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2" fillId="0" borderId="0" xfId="41" applyFont="1" applyFill="1">
      <alignment/>
      <protection/>
    </xf>
    <xf numFmtId="0" fontId="0" fillId="0" borderId="0" xfId="41" applyFill="1">
      <alignment/>
      <protection/>
    </xf>
    <xf numFmtId="0" fontId="8" fillId="0" borderId="0" xfId="41" applyNumberFormat="1" applyFont="1" applyFill="1" applyAlignment="1">
      <alignment vertical="center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41" applyFont="1" applyFill="1">
      <alignment/>
      <protection/>
    </xf>
    <xf numFmtId="0" fontId="2" fillId="0" borderId="0" xfId="41" applyFont="1" applyFill="1" applyAlignment="1">
      <alignment horizontal="center"/>
      <protection/>
    </xf>
    <xf numFmtId="0" fontId="7" fillId="0" borderId="0" xfId="41" applyNumberFormat="1" applyFont="1" applyFill="1" applyAlignment="1">
      <alignment vertical="center"/>
      <protection/>
    </xf>
    <xf numFmtId="0" fontId="8" fillId="0" borderId="0" xfId="41" applyNumberFormat="1" applyFont="1" applyFill="1" applyAlignment="1">
      <alignment horizontal="center" vertical="center"/>
      <protection/>
    </xf>
    <xf numFmtId="0" fontId="59" fillId="0" borderId="0" xfId="41" applyNumberFormat="1" applyFont="1" applyFill="1" applyAlignment="1">
      <alignment horizontal="right" vertical="center"/>
      <protection/>
    </xf>
    <xf numFmtId="0" fontId="7" fillId="0" borderId="0" xfId="41" applyNumberFormat="1" applyFont="1" applyFill="1" applyAlignment="1">
      <alignment horizontal="center" vertical="center"/>
      <protection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 vertical="center" shrinkToFit="1"/>
    </xf>
    <xf numFmtId="0" fontId="7" fillId="34" borderId="17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4" fontId="7" fillId="33" borderId="19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5" fillId="0" borderId="0" xfId="40">
      <alignment/>
      <protection/>
    </xf>
    <xf numFmtId="0" fontId="16" fillId="0" borderId="0" xfId="40" applyFont="1">
      <alignment/>
      <protection/>
    </xf>
    <xf numFmtId="182" fontId="15" fillId="0" borderId="0" xfId="40" applyNumberFormat="1">
      <alignment/>
      <protection/>
    </xf>
    <xf numFmtId="0" fontId="17" fillId="0" borderId="0" xfId="40" applyFont="1" applyAlignment="1">
      <alignment horizontal="center"/>
      <protection/>
    </xf>
    <xf numFmtId="182" fontId="17" fillId="0" borderId="0" xfId="40" applyNumberFormat="1" applyFont="1" applyAlignment="1">
      <alignment horizontal="center"/>
      <protection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left" vertical="center" shrinkToFit="1"/>
    </xf>
    <xf numFmtId="4" fontId="7" fillId="34" borderId="24" xfId="0" applyNumberFormat="1" applyFont="1" applyFill="1" applyBorder="1" applyAlignment="1">
      <alignment horizontal="right" vertical="center" shrinkToFit="1"/>
    </xf>
    <xf numFmtId="180" fontId="8" fillId="0" borderId="25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right" vertical="center" shrinkToFit="1"/>
    </xf>
    <xf numFmtId="4" fontId="7" fillId="0" borderId="22" xfId="0" applyNumberFormat="1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right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4" fontId="7" fillId="33" borderId="24" xfId="0" applyNumberFormat="1" applyFont="1" applyFill="1" applyBorder="1" applyAlignment="1">
      <alignment horizontal="right" vertical="center" shrinkToFit="1"/>
    </xf>
    <xf numFmtId="4" fontId="7" fillId="35" borderId="27" xfId="0" applyNumberFormat="1" applyFont="1" applyFill="1" applyBorder="1" applyAlignment="1">
      <alignment horizontal="right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4" fontId="7" fillId="33" borderId="29" xfId="0" applyNumberFormat="1" applyFont="1" applyFill="1" applyBorder="1" applyAlignment="1">
      <alignment horizontal="right" vertical="center" shrinkToFit="1"/>
    </xf>
    <xf numFmtId="4" fontId="7" fillId="33" borderId="30" xfId="0" applyNumberFormat="1" applyFont="1" applyFill="1" applyBorder="1" applyAlignment="1">
      <alignment horizontal="right" vertical="center" shrinkToFit="1"/>
    </xf>
    <xf numFmtId="0" fontId="17" fillId="0" borderId="0" xfId="40" applyFont="1" applyAlignment="1">
      <alignment horizontal="center"/>
      <protection/>
    </xf>
    <xf numFmtId="182" fontId="17" fillId="0" borderId="0" xfId="40" applyNumberFormat="1" applyFont="1" applyAlignment="1">
      <alignment horizontal="center"/>
      <protection/>
    </xf>
    <xf numFmtId="0" fontId="18" fillId="0" borderId="0" xfId="40" applyFont="1" applyAlignment="1">
      <alignment horizontal="center"/>
      <protection/>
    </xf>
    <xf numFmtId="182" fontId="18" fillId="0" borderId="0" xfId="40" applyNumberFormat="1" applyFont="1" applyAlignment="1">
      <alignment horizontal="center"/>
      <protection/>
    </xf>
    <xf numFmtId="31" fontId="18" fillId="0" borderId="0" xfId="40" applyNumberFormat="1" applyFont="1" applyAlignment="1">
      <alignment horizontal="center"/>
      <protection/>
    </xf>
    <xf numFmtId="0" fontId="7" fillId="0" borderId="17" xfId="0" applyFont="1" applyFill="1" applyBorder="1" applyAlignment="1">
      <alignment horizontal="left" vertical="center" shrinkToFit="1"/>
    </xf>
    <xf numFmtId="0" fontId="13" fillId="33" borderId="29" xfId="0" applyFont="1" applyFill="1" applyBorder="1" applyAlignment="1">
      <alignment horizontal="center" vertical="center" shrinkToFit="1"/>
    </xf>
    <xf numFmtId="0" fontId="9" fillId="0" borderId="0" xfId="41" applyFont="1" applyFill="1" applyAlignment="1">
      <alignment horizontal="center" vertical="center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3" fillId="33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35" borderId="17" xfId="0" applyFont="1" applyFill="1" applyBorder="1" applyAlignment="1">
      <alignment horizontal="left" vertical="center" shrinkToFit="1"/>
    </xf>
    <xf numFmtId="0" fontId="9" fillId="0" borderId="0" xfId="43" applyFont="1" applyFill="1" applyBorder="1" applyAlignment="1">
      <alignment horizontal="center" vertical="center"/>
      <protection/>
    </xf>
    <xf numFmtId="0" fontId="10" fillId="0" borderId="0" xfId="43" applyFont="1" applyFill="1" applyBorder="1" applyAlignment="1">
      <alignment horizontal="center" vertical="center"/>
      <protection/>
    </xf>
    <xf numFmtId="0" fontId="5" fillId="0" borderId="9" xfId="43" applyFont="1" applyFill="1" applyBorder="1" applyAlignment="1">
      <alignment horizontal="right" vertical="center"/>
      <protection/>
    </xf>
    <xf numFmtId="0" fontId="9" fillId="0" borderId="0" xfId="44" applyFont="1" applyAlignment="1">
      <alignment horizontal="center" vertical="center"/>
      <protection/>
    </xf>
    <xf numFmtId="0" fontId="10" fillId="0" borderId="0" xfId="44" applyFont="1" applyAlignment="1">
      <alignment horizontal="center" vertical="center"/>
      <protection/>
    </xf>
    <xf numFmtId="0" fontId="7" fillId="0" borderId="13" xfId="44" applyNumberFormat="1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right" vertical="center" wrapText="1"/>
    </xf>
    <xf numFmtId="0" fontId="3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6" fillId="0" borderId="9" xfId="42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预算草案表" xfId="40"/>
    <cellStyle name="常规_2013年度省本级部门决算收支决算总表（含涉密）" xfId="41"/>
    <cellStyle name="常规_公共预算财政拨款支出决算总表（不含涉密）" xfId="42"/>
    <cellStyle name="常规_省本级部门决算收入总表（不含涉密）" xfId="43"/>
    <cellStyle name="常规_省本级部门支出决算总表（不含涉密）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4">
      <selection activeCell="B23" sqref="B23"/>
    </sheetView>
  </sheetViews>
  <sheetFormatPr defaultColWidth="6.140625" defaultRowHeight="12.75"/>
  <cols>
    <col min="1" max="3" width="17.140625" style="92" customWidth="1"/>
    <col min="4" max="16384" width="6.140625" style="92" customWidth="1"/>
  </cols>
  <sheetData>
    <row r="1" spans="1:3" ht="20.25">
      <c r="A1" s="93" t="s">
        <v>0</v>
      </c>
      <c r="B1" s="93"/>
      <c r="C1" s="93"/>
    </row>
    <row r="2" spans="1:3" ht="20.25">
      <c r="A2" s="93"/>
      <c r="B2" s="93"/>
      <c r="C2" s="93"/>
    </row>
    <row r="4" ht="14.25" hidden="1"/>
    <row r="5" ht="14.25" hidden="1"/>
    <row r="6" ht="14.25" hidden="1"/>
    <row r="7" spans="5:12" ht="39" customHeight="1" hidden="1">
      <c r="E7" s="94"/>
      <c r="F7" s="94"/>
      <c r="K7" s="94"/>
      <c r="L7" s="94"/>
    </row>
    <row r="8" spans="1:16" ht="55.5" customHeight="1">
      <c r="A8" s="114" t="s">
        <v>1</v>
      </c>
      <c r="B8" s="114"/>
      <c r="C8" s="114"/>
      <c r="D8" s="114"/>
      <c r="E8" s="115"/>
      <c r="F8" s="115"/>
      <c r="G8" s="114"/>
      <c r="H8" s="114"/>
      <c r="I8" s="114"/>
      <c r="J8" s="114"/>
      <c r="K8" s="115"/>
      <c r="L8" s="115"/>
      <c r="M8" s="114"/>
      <c r="N8" s="114"/>
      <c r="O8" s="114"/>
      <c r="P8" s="114"/>
    </row>
    <row r="9" spans="1:16" ht="11.25" customHeight="1">
      <c r="A9" s="95"/>
      <c r="B9" s="95"/>
      <c r="C9" s="95"/>
      <c r="D9" s="95"/>
      <c r="E9" s="96"/>
      <c r="F9" s="96"/>
      <c r="G9" s="95"/>
      <c r="H9" s="95"/>
      <c r="I9" s="95"/>
      <c r="J9" s="95"/>
      <c r="K9" s="96"/>
      <c r="L9" s="96"/>
      <c r="M9" s="95"/>
      <c r="N9" s="95"/>
      <c r="O9" s="95"/>
      <c r="P9" s="95"/>
    </row>
    <row r="11" spans="5:12" ht="14.25">
      <c r="E11" s="94"/>
      <c r="F11" s="94"/>
      <c r="K11" s="94"/>
      <c r="L11" s="94"/>
    </row>
    <row r="12" spans="5:12" ht="14.25">
      <c r="E12" s="94"/>
      <c r="F12" s="94"/>
      <c r="K12" s="94"/>
      <c r="L12" s="94"/>
    </row>
    <row r="13" spans="5:12" ht="18.75" customHeight="1">
      <c r="E13" s="94"/>
      <c r="F13" s="94"/>
      <c r="K13" s="94"/>
      <c r="L13" s="94"/>
    </row>
    <row r="14" spans="5:12" ht="30" customHeight="1">
      <c r="E14" s="94"/>
      <c r="F14" s="94"/>
      <c r="K14" s="94"/>
      <c r="L14" s="94"/>
    </row>
    <row r="15" spans="5:12" ht="6" customHeight="1">
      <c r="E15" s="94"/>
      <c r="F15" s="94"/>
      <c r="K15" s="94"/>
      <c r="L15" s="94"/>
    </row>
    <row r="16" spans="5:12" ht="8.25" customHeight="1" hidden="1">
      <c r="E16" s="94"/>
      <c r="F16" s="94"/>
      <c r="K16" s="94"/>
      <c r="L16" s="94"/>
    </row>
    <row r="17" spans="5:12" ht="22.5" customHeight="1">
      <c r="E17" s="94"/>
      <c r="F17" s="94"/>
      <c r="K17" s="94"/>
      <c r="L17" s="94"/>
    </row>
    <row r="20" spans="5:12" ht="14.25">
      <c r="E20" s="94"/>
      <c r="F20" s="94"/>
      <c r="K20" s="94"/>
      <c r="L20" s="94"/>
    </row>
    <row r="21" spans="5:12" ht="14.25">
      <c r="E21" s="94"/>
      <c r="F21" s="94"/>
      <c r="K21" s="94"/>
      <c r="L21" s="94"/>
    </row>
    <row r="22" spans="5:12" ht="14.25">
      <c r="E22" s="94"/>
      <c r="F22" s="94"/>
      <c r="K22" s="94"/>
      <c r="L22" s="94"/>
    </row>
    <row r="23" spans="5:12" ht="14.25">
      <c r="E23" s="94"/>
      <c r="F23" s="94"/>
      <c r="K23" s="94"/>
      <c r="L23" s="94"/>
    </row>
    <row r="24" spans="5:12" ht="14.25">
      <c r="E24" s="94"/>
      <c r="F24" s="94"/>
      <c r="K24" s="94"/>
      <c r="L24" s="94"/>
    </row>
    <row r="25" spans="5:12" ht="14.25">
      <c r="E25" s="94"/>
      <c r="F25" s="94"/>
      <c r="K25" s="94"/>
      <c r="L25" s="94"/>
    </row>
    <row r="26" spans="1:16" ht="31.5">
      <c r="A26" s="116" t="s">
        <v>2</v>
      </c>
      <c r="B26" s="116"/>
      <c r="C26" s="116"/>
      <c r="D26" s="116"/>
      <c r="E26" s="117"/>
      <c r="F26" s="117"/>
      <c r="G26" s="116"/>
      <c r="H26" s="116"/>
      <c r="I26" s="116"/>
      <c r="J26" s="116"/>
      <c r="K26" s="117"/>
      <c r="L26" s="117"/>
      <c r="M26" s="116"/>
      <c r="N26" s="116"/>
      <c r="O26" s="116"/>
      <c r="P26" s="116"/>
    </row>
    <row r="27" spans="1:16" ht="31.5">
      <c r="A27" s="118" t="s">
        <v>3</v>
      </c>
      <c r="B27" s="118"/>
      <c r="C27" s="118"/>
      <c r="D27" s="118"/>
      <c r="E27" s="117"/>
      <c r="F27" s="117"/>
      <c r="G27" s="118"/>
      <c r="H27" s="118"/>
      <c r="I27" s="118"/>
      <c r="J27" s="118"/>
      <c r="K27" s="117"/>
      <c r="L27" s="117"/>
      <c r="M27" s="118"/>
      <c r="N27" s="118"/>
      <c r="O27" s="118"/>
      <c r="P27" s="118"/>
    </row>
    <row r="28" spans="5:12" ht="14.25">
      <c r="E28" s="94"/>
      <c r="F28" s="94"/>
      <c r="K28" s="94"/>
      <c r="L28" s="94"/>
    </row>
    <row r="29" spans="5:12" ht="14.25">
      <c r="E29" s="94"/>
      <c r="F29" s="94"/>
      <c r="K29" s="94"/>
      <c r="L29" s="94"/>
    </row>
    <row r="30" spans="5:12" ht="14.25">
      <c r="E30" s="94"/>
      <c r="F30" s="94"/>
      <c r="K30" s="94"/>
      <c r="L30" s="94"/>
    </row>
    <row r="31" spans="5:12" ht="14.25">
      <c r="E31" s="94"/>
      <c r="F31" s="94"/>
      <c r="K31" s="94"/>
      <c r="L31" s="94"/>
    </row>
    <row r="32" spans="5:12" ht="14.25">
      <c r="E32" s="94"/>
      <c r="F32" s="94"/>
      <c r="K32" s="94"/>
      <c r="L32" s="94"/>
    </row>
    <row r="33" spans="5:12" ht="14.25">
      <c r="E33" s="94"/>
      <c r="F33" s="94"/>
      <c r="K33" s="94"/>
      <c r="L33" s="94"/>
    </row>
    <row r="34" spans="5:12" ht="14.25">
      <c r="E34" s="94"/>
      <c r="F34" s="94"/>
      <c r="K34" s="94"/>
      <c r="L34" s="94"/>
    </row>
    <row r="35" spans="5:12" ht="14.25">
      <c r="E35" s="94"/>
      <c r="F35" s="94"/>
      <c r="K35" s="94"/>
      <c r="L35" s="94"/>
    </row>
    <row r="36" spans="5:12" ht="14.25">
      <c r="E36" s="94"/>
      <c r="F36" s="94"/>
      <c r="K36" s="94"/>
      <c r="L36" s="94"/>
    </row>
    <row r="37" spans="5:12" ht="14.25">
      <c r="E37" s="94"/>
      <c r="F37" s="94"/>
      <c r="K37" s="94"/>
      <c r="L37" s="94"/>
    </row>
    <row r="38" spans="5:12" ht="14.25">
      <c r="E38" s="94"/>
      <c r="F38" s="94"/>
      <c r="K38" s="94"/>
      <c r="L38" s="94"/>
    </row>
    <row r="39" spans="5:12" ht="14.25">
      <c r="E39" s="94"/>
      <c r="F39" s="94"/>
      <c r="K39" s="94"/>
      <c r="L39" s="94"/>
    </row>
    <row r="40" spans="5:12" ht="14.25">
      <c r="E40" s="94"/>
      <c r="F40" s="94"/>
      <c r="K40" s="94"/>
      <c r="L40" s="94"/>
    </row>
    <row r="41" spans="5:12" ht="14.25">
      <c r="E41" s="94"/>
      <c r="F41" s="94"/>
      <c r="K41" s="94"/>
      <c r="L41" s="94"/>
    </row>
    <row r="42" spans="5:12" ht="14.25">
      <c r="E42" s="94"/>
      <c r="F42" s="94"/>
      <c r="K42" s="94"/>
      <c r="L42" s="94"/>
    </row>
    <row r="43" spans="5:12" ht="14.25">
      <c r="E43" s="94"/>
      <c r="F43" s="94"/>
      <c r="K43" s="94"/>
      <c r="L43" s="94"/>
    </row>
    <row r="44" spans="5:12" ht="14.25">
      <c r="E44" s="94"/>
      <c r="F44" s="94"/>
      <c r="K44" s="94"/>
      <c r="L44" s="94"/>
    </row>
    <row r="45" spans="5:12" ht="14.25">
      <c r="E45" s="94"/>
      <c r="F45" s="94"/>
      <c r="K45" s="94"/>
      <c r="L45" s="94"/>
    </row>
    <row r="46" spans="5:12" ht="14.25">
      <c r="E46" s="94"/>
      <c r="F46" s="94"/>
      <c r="K46" s="94"/>
      <c r="L46" s="94"/>
    </row>
    <row r="47" spans="5:12" ht="14.25">
      <c r="E47" s="94"/>
      <c r="F47" s="94"/>
      <c r="K47" s="94"/>
      <c r="L47" s="94"/>
    </row>
    <row r="48" spans="5:12" ht="14.25">
      <c r="E48" s="94"/>
      <c r="F48" s="94"/>
      <c r="K48" s="94"/>
      <c r="L48" s="94"/>
    </row>
    <row r="49" spans="5:12" ht="14.25">
      <c r="E49" s="94"/>
      <c r="F49" s="94"/>
      <c r="K49" s="94"/>
      <c r="L49" s="94"/>
    </row>
    <row r="50" spans="5:12" ht="14.25">
      <c r="E50" s="94"/>
      <c r="F50" s="94"/>
      <c r="K50" s="94"/>
      <c r="L50" s="94"/>
    </row>
    <row r="51" spans="5:12" ht="14.25">
      <c r="E51" s="94"/>
      <c r="F51" s="94"/>
      <c r="K51" s="94"/>
      <c r="L51" s="94"/>
    </row>
    <row r="52" spans="5:12" ht="14.25">
      <c r="E52" s="94"/>
      <c r="F52" s="94"/>
      <c r="K52" s="94"/>
      <c r="L52" s="94"/>
    </row>
    <row r="53" spans="5:12" ht="14.25">
      <c r="E53" s="94"/>
      <c r="F53" s="94"/>
      <c r="K53" s="94"/>
      <c r="L53" s="94"/>
    </row>
    <row r="54" spans="5:12" ht="14.25">
      <c r="E54" s="94"/>
      <c r="F54" s="94"/>
      <c r="K54" s="94"/>
      <c r="L54" s="94"/>
    </row>
    <row r="55" spans="5:12" ht="14.25">
      <c r="E55" s="94"/>
      <c r="F55" s="94"/>
      <c r="K55" s="94"/>
      <c r="L55" s="94"/>
    </row>
    <row r="56" spans="5:12" ht="14.25">
      <c r="E56" s="94"/>
      <c r="F56" s="94"/>
      <c r="K56" s="94"/>
      <c r="L56" s="94"/>
    </row>
    <row r="57" spans="5:12" ht="14.25">
      <c r="E57" s="94"/>
      <c r="F57" s="94"/>
      <c r="K57" s="94"/>
      <c r="L57" s="94"/>
    </row>
    <row r="58" spans="5:12" ht="14.25">
      <c r="E58" s="94"/>
      <c r="F58" s="94"/>
      <c r="K58" s="94"/>
      <c r="L58" s="94"/>
    </row>
  </sheetData>
  <sheetProtection/>
  <mergeCells count="3">
    <mergeCell ref="A8:P8"/>
    <mergeCell ref="A26:P26"/>
    <mergeCell ref="A27:P27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60"/>
  <sheetViews>
    <sheetView showZero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30.7109375" style="47" customWidth="1"/>
    <col min="2" max="2" width="15.7109375" style="47" customWidth="1"/>
    <col min="3" max="3" width="30.7109375" style="47" customWidth="1"/>
    <col min="4" max="4" width="15.7109375" style="47" customWidth="1"/>
    <col min="5" max="5" width="30.7109375" style="47" customWidth="1"/>
    <col min="6" max="6" width="15.7109375" style="47" customWidth="1"/>
    <col min="7" max="230" width="9.140625" style="47" customWidth="1"/>
  </cols>
  <sheetData>
    <row r="1" spans="1:4" s="66" customFormat="1" ht="14.25" customHeight="1">
      <c r="A1" s="71" t="s">
        <v>4</v>
      </c>
      <c r="B1" s="72"/>
      <c r="D1" s="72"/>
    </row>
    <row r="2" spans="1:6" s="67" customFormat="1" ht="30.75" customHeight="1">
      <c r="A2" s="121" t="s">
        <v>5</v>
      </c>
      <c r="B2" s="121"/>
      <c r="C2" s="121"/>
      <c r="D2" s="121"/>
      <c r="E2" s="121"/>
      <c r="F2" s="121"/>
    </row>
    <row r="3" spans="1:230" s="68" customFormat="1" ht="12">
      <c r="A3" s="73"/>
      <c r="B3" s="74"/>
      <c r="C3" s="75" t="s">
        <v>6</v>
      </c>
      <c r="D3" s="76"/>
      <c r="E3" s="77"/>
      <c r="F3" s="73" t="s">
        <v>7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</row>
    <row r="4" spans="1:230" s="69" customFormat="1" ht="15" customHeight="1">
      <c r="A4" s="122" t="s">
        <v>8</v>
      </c>
      <c r="B4" s="123"/>
      <c r="C4" s="123" t="s">
        <v>9</v>
      </c>
      <c r="D4" s="123"/>
      <c r="E4" s="123"/>
      <c r="F4" s="124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</row>
    <row r="5" spans="1:230" s="69" customFormat="1" ht="15" customHeight="1">
      <c r="A5" s="97" t="s">
        <v>10</v>
      </c>
      <c r="B5" s="79" t="s">
        <v>11</v>
      </c>
      <c r="C5" s="80" t="s">
        <v>12</v>
      </c>
      <c r="D5" s="79" t="s">
        <v>11</v>
      </c>
      <c r="E5" s="80" t="s">
        <v>13</v>
      </c>
      <c r="F5" s="98" t="s">
        <v>11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</row>
    <row r="6" spans="1:230" s="69" customFormat="1" ht="15" customHeight="1">
      <c r="A6" s="99" t="s">
        <v>14</v>
      </c>
      <c r="B6" s="81">
        <v>924605.2</v>
      </c>
      <c r="C6" s="82" t="s">
        <v>15</v>
      </c>
      <c r="D6" s="81">
        <v>47277.64551</v>
      </c>
      <c r="E6" s="83" t="s">
        <v>16</v>
      </c>
      <c r="F6" s="100">
        <f>SUM(F7:F8)</f>
        <v>349196.2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</row>
    <row r="7" spans="1:230" s="69" customFormat="1" ht="15" customHeight="1">
      <c r="A7" s="99" t="s">
        <v>17</v>
      </c>
      <c r="B7" s="81">
        <v>158226.13318900001</v>
      </c>
      <c r="C7" s="82" t="s">
        <v>18</v>
      </c>
      <c r="D7" s="81">
        <v>0</v>
      </c>
      <c r="E7" s="82" t="s">
        <v>19</v>
      </c>
      <c r="F7" s="101">
        <v>243257.28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</row>
    <row r="8" spans="1:230" s="69" customFormat="1" ht="15" customHeight="1">
      <c r="A8" s="99" t="s">
        <v>20</v>
      </c>
      <c r="B8" s="81"/>
      <c r="C8" s="82" t="s">
        <v>21</v>
      </c>
      <c r="D8" s="81">
        <v>221.690171</v>
      </c>
      <c r="E8" s="82" t="s">
        <v>22</v>
      </c>
      <c r="F8" s="101">
        <v>105938.92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</row>
    <row r="9" spans="1:230" s="69" customFormat="1" ht="15" customHeight="1">
      <c r="A9" s="99" t="s">
        <v>23</v>
      </c>
      <c r="B9" s="81">
        <v>103291.21097300001</v>
      </c>
      <c r="C9" s="82" t="s">
        <v>24</v>
      </c>
      <c r="D9" s="81">
        <v>37670.268722</v>
      </c>
      <c r="E9" s="83" t="s">
        <v>25</v>
      </c>
      <c r="F9" s="102">
        <f>SUM(F10:F11)</f>
        <v>787662.05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</row>
    <row r="10" spans="1:230" s="69" customFormat="1" ht="15" customHeight="1">
      <c r="A10" s="99" t="s">
        <v>26</v>
      </c>
      <c r="B10" s="81">
        <v>414.79286</v>
      </c>
      <c r="C10" s="82" t="s">
        <v>27</v>
      </c>
      <c r="D10" s="81">
        <v>163895.63892</v>
      </c>
      <c r="E10" s="82" t="s">
        <v>28</v>
      </c>
      <c r="F10" s="101">
        <v>69811.26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</row>
    <row r="11" spans="1:230" s="69" customFormat="1" ht="15" customHeight="1">
      <c r="A11" s="99" t="s">
        <v>29</v>
      </c>
      <c r="B11" s="81"/>
      <c r="C11" s="82" t="s">
        <v>30</v>
      </c>
      <c r="D11" s="81">
        <v>1287.879034</v>
      </c>
      <c r="E11" s="82" t="s">
        <v>31</v>
      </c>
      <c r="F11" s="101">
        <v>717850.79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</row>
    <row r="12" spans="1:230" s="69" customFormat="1" ht="15" customHeight="1">
      <c r="A12" s="99" t="s">
        <v>32</v>
      </c>
      <c r="B12" s="81">
        <v>66615.685238</v>
      </c>
      <c r="C12" s="82" t="s">
        <v>33</v>
      </c>
      <c r="D12" s="81">
        <v>10565.378477</v>
      </c>
      <c r="E12" s="82" t="s">
        <v>34</v>
      </c>
      <c r="F12" s="101"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</row>
    <row r="13" spans="1:230" s="69" customFormat="1" ht="15" customHeight="1">
      <c r="A13" s="103" t="s">
        <v>35</v>
      </c>
      <c r="B13" s="81" t="s">
        <v>35</v>
      </c>
      <c r="C13" s="82" t="s">
        <v>36</v>
      </c>
      <c r="D13" s="81">
        <v>93794.726927</v>
      </c>
      <c r="E13" s="82" t="s">
        <v>37</v>
      </c>
      <c r="F13" s="101">
        <v>388.075452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</row>
    <row r="14" spans="1:230" s="69" customFormat="1" ht="15" customHeight="1">
      <c r="A14" s="104" t="s">
        <v>35</v>
      </c>
      <c r="B14" s="35" t="s">
        <v>35</v>
      </c>
      <c r="C14" s="82" t="s">
        <v>38</v>
      </c>
      <c r="D14" s="81">
        <v>178470.824134</v>
      </c>
      <c r="E14" s="82" t="s">
        <v>39</v>
      </c>
      <c r="F14" s="101"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</row>
    <row r="15" spans="1:230" s="69" customFormat="1" ht="15" customHeight="1">
      <c r="A15" s="104" t="s">
        <v>35</v>
      </c>
      <c r="B15" s="37" t="s">
        <v>35</v>
      </c>
      <c r="C15" s="82" t="s">
        <v>40</v>
      </c>
      <c r="D15" s="81">
        <v>3905.801943</v>
      </c>
      <c r="E15" s="84" t="s">
        <v>35</v>
      </c>
      <c r="F15" s="105" t="s">
        <v>35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</row>
    <row r="16" spans="1:230" s="69" customFormat="1" ht="15" customHeight="1">
      <c r="A16" s="104" t="s">
        <v>35</v>
      </c>
      <c r="B16" s="37" t="s">
        <v>35</v>
      </c>
      <c r="C16" s="82" t="s">
        <v>41</v>
      </c>
      <c r="D16" s="81">
        <v>258135.788041</v>
      </c>
      <c r="E16" s="80"/>
      <c r="F16" s="9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</row>
    <row r="17" spans="1:230" s="69" customFormat="1" ht="15" customHeight="1">
      <c r="A17" s="104" t="s">
        <v>35</v>
      </c>
      <c r="B17" s="37" t="s">
        <v>35</v>
      </c>
      <c r="C17" s="82" t="s">
        <v>42</v>
      </c>
      <c r="D17" s="81">
        <v>208166.42837</v>
      </c>
      <c r="E17" s="84"/>
      <c r="F17" s="10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</row>
    <row r="18" spans="1:230" s="69" customFormat="1" ht="15" customHeight="1">
      <c r="A18" s="104" t="s">
        <v>35</v>
      </c>
      <c r="B18" s="37" t="s">
        <v>35</v>
      </c>
      <c r="C18" s="82" t="s">
        <v>43</v>
      </c>
      <c r="D18" s="81">
        <v>15775.209421000001</v>
      </c>
      <c r="E18" s="84"/>
      <c r="F18" s="10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</row>
    <row r="19" spans="1:230" s="69" customFormat="1" ht="15" customHeight="1">
      <c r="A19" s="104" t="s">
        <v>35</v>
      </c>
      <c r="B19" s="37" t="s">
        <v>35</v>
      </c>
      <c r="C19" s="82" t="s">
        <v>44</v>
      </c>
      <c r="D19" s="81">
        <v>13473.971325</v>
      </c>
      <c r="E19" s="84"/>
      <c r="F19" s="106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</row>
    <row r="20" spans="1:230" s="69" customFormat="1" ht="15" customHeight="1">
      <c r="A20" s="104" t="s">
        <v>35</v>
      </c>
      <c r="B20" s="37" t="s">
        <v>35</v>
      </c>
      <c r="C20" s="82" t="s">
        <v>45</v>
      </c>
      <c r="D20" s="81">
        <v>2209.498636</v>
      </c>
      <c r="E20" s="84"/>
      <c r="F20" s="106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</row>
    <row r="21" spans="1:230" s="69" customFormat="1" ht="15" customHeight="1">
      <c r="A21" s="104" t="s">
        <v>35</v>
      </c>
      <c r="B21" s="37" t="s">
        <v>35</v>
      </c>
      <c r="C21" s="82" t="s">
        <v>46</v>
      </c>
      <c r="D21" s="81">
        <v>0</v>
      </c>
      <c r="E21" s="84"/>
      <c r="F21" s="106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</row>
    <row r="22" spans="1:230" s="69" customFormat="1" ht="15" customHeight="1">
      <c r="A22" s="104" t="s">
        <v>35</v>
      </c>
      <c r="B22" s="37" t="s">
        <v>35</v>
      </c>
      <c r="C22" s="82" t="s">
        <v>47</v>
      </c>
      <c r="D22" s="81">
        <v>0</v>
      </c>
      <c r="E22" s="84"/>
      <c r="F22" s="10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</row>
    <row r="23" spans="1:230" s="69" customFormat="1" ht="15" customHeight="1">
      <c r="A23" s="104" t="s">
        <v>35</v>
      </c>
      <c r="B23" s="37" t="s">
        <v>35</v>
      </c>
      <c r="C23" s="82" t="s">
        <v>48</v>
      </c>
      <c r="D23" s="81">
        <v>57250.749315999994</v>
      </c>
      <c r="E23" s="84"/>
      <c r="F23" s="10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</row>
    <row r="24" spans="1:230" s="69" customFormat="1" ht="15" customHeight="1">
      <c r="A24" s="104" t="s">
        <v>35</v>
      </c>
      <c r="B24" s="37" t="s">
        <v>35</v>
      </c>
      <c r="C24" s="82" t="s">
        <v>49</v>
      </c>
      <c r="D24" s="81">
        <v>37343.850921</v>
      </c>
      <c r="E24" s="84"/>
      <c r="F24" s="106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</row>
    <row r="25" spans="1:230" s="69" customFormat="1" ht="15" customHeight="1">
      <c r="A25" s="104" t="s">
        <v>35</v>
      </c>
      <c r="B25" s="37" t="s">
        <v>35</v>
      </c>
      <c r="C25" s="82" t="s">
        <v>50</v>
      </c>
      <c r="D25" s="81">
        <v>1206.3559070000001</v>
      </c>
      <c r="E25" s="84"/>
      <c r="F25" s="106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</row>
    <row r="26" spans="1:230" s="69" customFormat="1" ht="15" customHeight="1">
      <c r="A26" s="104" t="s">
        <v>35</v>
      </c>
      <c r="B26" s="37" t="s">
        <v>35</v>
      </c>
      <c r="C26" s="82" t="s">
        <v>51</v>
      </c>
      <c r="D26" s="81">
        <v>6492.4078469999995</v>
      </c>
      <c r="E26" s="84" t="s">
        <v>35</v>
      </c>
      <c r="F26" s="107" t="s">
        <v>35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</row>
    <row r="27" spans="1:230" s="69" customFormat="1" ht="15" customHeight="1">
      <c r="A27" s="104" t="s">
        <v>35</v>
      </c>
      <c r="B27" s="37" t="s">
        <v>35</v>
      </c>
      <c r="C27" s="84" t="s">
        <v>52</v>
      </c>
      <c r="D27" s="34"/>
      <c r="E27" s="84" t="s">
        <v>35</v>
      </c>
      <c r="F27" s="107" t="s">
        <v>35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</row>
    <row r="28" spans="1:230" s="69" customFormat="1" ht="15" customHeight="1">
      <c r="A28" s="104" t="s">
        <v>35</v>
      </c>
      <c r="B28" s="37" t="s">
        <v>35</v>
      </c>
      <c r="C28" s="84" t="s">
        <v>53</v>
      </c>
      <c r="D28" s="36"/>
      <c r="E28" s="84" t="s">
        <v>35</v>
      </c>
      <c r="F28" s="107" t="s">
        <v>35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</row>
    <row r="29" spans="1:230" s="69" customFormat="1" ht="15" customHeight="1">
      <c r="A29" s="108" t="s">
        <v>54</v>
      </c>
      <c r="B29" s="85">
        <f>SUM(B6,B8:B12)</f>
        <v>1094926.889071</v>
      </c>
      <c r="C29" s="125" t="s">
        <v>55</v>
      </c>
      <c r="D29" s="125"/>
      <c r="E29" s="125"/>
      <c r="F29" s="109">
        <f>F6+F9+F12+F13+F14</f>
        <v>1137246.325452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</row>
    <row r="30" spans="1:230" s="69" customFormat="1" ht="15" customHeight="1">
      <c r="A30" s="99" t="s">
        <v>56</v>
      </c>
      <c r="B30" s="81">
        <v>5170.3771289999995</v>
      </c>
      <c r="C30" s="119" t="s">
        <v>57</v>
      </c>
      <c r="D30" s="119"/>
      <c r="E30" s="126"/>
      <c r="F30" s="101">
        <v>3570.23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</row>
    <row r="31" spans="1:230" s="69" customFormat="1" ht="15" customHeight="1">
      <c r="A31" s="99" t="s">
        <v>58</v>
      </c>
      <c r="B31" s="81">
        <v>236358.528719</v>
      </c>
      <c r="C31" s="127" t="s">
        <v>59</v>
      </c>
      <c r="D31" s="127"/>
      <c r="E31" s="127"/>
      <c r="F31" s="110">
        <f>B35-F29-F30</f>
        <v>195639.2394670001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</row>
    <row r="32" spans="1:230" s="69" customFormat="1" ht="15" customHeight="1" hidden="1">
      <c r="A32" s="104" t="s">
        <v>35</v>
      </c>
      <c r="B32" s="35" t="s">
        <v>35</v>
      </c>
      <c r="C32" s="119"/>
      <c r="D32" s="119"/>
      <c r="E32" s="119"/>
      <c r="F32" s="106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</row>
    <row r="33" spans="1:230" s="69" customFormat="1" ht="15" customHeight="1" hidden="1">
      <c r="A33" s="104" t="s">
        <v>35</v>
      </c>
      <c r="B33" s="37" t="s">
        <v>35</v>
      </c>
      <c r="C33" s="119"/>
      <c r="D33" s="119"/>
      <c r="E33" s="119"/>
      <c r="F33" s="106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</row>
    <row r="34" spans="1:230" s="69" customFormat="1" ht="12" customHeight="1" hidden="1">
      <c r="A34" s="104" t="s">
        <v>35</v>
      </c>
      <c r="B34" s="37" t="s">
        <v>35</v>
      </c>
      <c r="C34" s="119"/>
      <c r="D34" s="119"/>
      <c r="E34" s="119"/>
      <c r="F34" s="106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</row>
    <row r="35" spans="1:230" s="69" customFormat="1" ht="15" customHeight="1">
      <c r="A35" s="111" t="s">
        <v>60</v>
      </c>
      <c r="B35" s="112">
        <f>B29+B30+B31</f>
        <v>1336455.794919</v>
      </c>
      <c r="C35" s="120" t="s">
        <v>60</v>
      </c>
      <c r="D35" s="120"/>
      <c r="E35" s="120"/>
      <c r="F35" s="113">
        <f>F29+F30+F31</f>
        <v>1336455.794919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</row>
    <row r="36" spans="3:230" s="70" customFormat="1" ht="11.25" hidden="1">
      <c r="C36" s="86"/>
      <c r="D36" s="86"/>
      <c r="E36" s="87" t="s">
        <v>61</v>
      </c>
      <c r="F36" s="88">
        <f>SUM(D6:D28)</f>
        <v>1137144.113622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</row>
    <row r="37" spans="3:230" s="70" customFormat="1" ht="11.25" hidden="1">
      <c r="C37" s="86"/>
      <c r="D37" s="86"/>
      <c r="E37" s="87" t="s">
        <v>62</v>
      </c>
      <c r="F37" s="89">
        <f>F6+F9+F12+F13+F14</f>
        <v>1137246.325452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</row>
    <row r="38" ht="12.75">
      <c r="F38" s="90"/>
    </row>
    <row r="40" spans="4:6" ht="12.75">
      <c r="D40" s="91"/>
      <c r="F40" s="91"/>
    </row>
    <row r="41" ht="12.75">
      <c r="D41" s="91"/>
    </row>
    <row r="42" ht="12.75">
      <c r="D42" s="91"/>
    </row>
    <row r="43" ht="12.75">
      <c r="D43" s="91"/>
    </row>
    <row r="44" ht="12.75">
      <c r="D44" s="91"/>
    </row>
    <row r="45" ht="12.75">
      <c r="D45" s="91"/>
    </row>
    <row r="46" ht="12.75">
      <c r="D46" s="91"/>
    </row>
    <row r="47" ht="12.75">
      <c r="D47" s="91"/>
    </row>
    <row r="48" ht="12.75">
      <c r="D48" s="91"/>
    </row>
    <row r="49" ht="12.75">
      <c r="D49" s="91"/>
    </row>
    <row r="50" ht="12.75">
      <c r="D50" s="91"/>
    </row>
    <row r="51" ht="12.75">
      <c r="D51" s="91"/>
    </row>
    <row r="52" ht="12.75">
      <c r="D52" s="91"/>
    </row>
    <row r="53" ht="12.75">
      <c r="D53" s="91"/>
    </row>
    <row r="54" ht="12.75">
      <c r="D54" s="91"/>
    </row>
    <row r="55" ht="12.75">
      <c r="D55" s="91"/>
    </row>
    <row r="56" ht="12.75">
      <c r="D56" s="91"/>
    </row>
    <row r="57" ht="12.75">
      <c r="D57" s="91"/>
    </row>
    <row r="58" ht="12.75">
      <c r="D58" s="91"/>
    </row>
    <row r="59" ht="12.75">
      <c r="D59" s="91"/>
    </row>
    <row r="60" ht="12.75">
      <c r="D60" s="91"/>
    </row>
  </sheetData>
  <sheetProtection/>
  <mergeCells count="10">
    <mergeCell ref="C32:E32"/>
    <mergeCell ref="C33:E33"/>
    <mergeCell ref="C34:E34"/>
    <mergeCell ref="C35:E35"/>
    <mergeCell ref="A2:F2"/>
    <mergeCell ref="A4:B4"/>
    <mergeCell ref="C4:F4"/>
    <mergeCell ref="C29:E29"/>
    <mergeCell ref="C30:E30"/>
    <mergeCell ref="C31:E31"/>
  </mergeCells>
  <printOptions horizontalCentered="1"/>
  <pageMargins left="0.59" right="0.59" top="0.79" bottom="0.79" header="0.51" footer="0.51"/>
  <pageSetup firstPageNumber="1" useFirstPageNumber="1" horizontalDpi="600" verticalDpi="600" orientation="landscape" paperSize="9" scale="95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9"/>
  <sheetViews>
    <sheetView showZeros="0" tabSelected="1" zoomScalePageLayoutView="0" workbookViewId="0" topLeftCell="A1">
      <pane xSplit="8" ySplit="5" topLeftCell="I6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2.75"/>
  <cols>
    <col min="1" max="1" width="46.57421875" style="47" bestFit="1" customWidth="1"/>
    <col min="2" max="6" width="11.140625" style="47" customWidth="1"/>
    <col min="7" max="7" width="10.140625" style="47" customWidth="1"/>
    <col min="8" max="8" width="11.140625" style="47" customWidth="1"/>
    <col min="9" max="9" width="11.7109375" style="47" bestFit="1" customWidth="1"/>
    <col min="10" max="10" width="15.8515625" style="47" customWidth="1"/>
    <col min="11" max="12" width="12.8515625" style="47" bestFit="1" customWidth="1"/>
    <col min="13" max="13" width="10.57421875" style="47" bestFit="1" customWidth="1"/>
    <col min="14" max="14" width="9.140625" style="47" customWidth="1"/>
    <col min="15" max="15" width="11.7109375" style="47" bestFit="1" customWidth="1"/>
    <col min="16" max="16384" width="9.140625" style="47" customWidth="1"/>
  </cols>
  <sheetData>
    <row r="1" s="43" customFormat="1" ht="14.25">
      <c r="A1" s="48" t="s">
        <v>63</v>
      </c>
    </row>
    <row r="2" spans="1:8" s="44" customFormat="1" ht="23.25">
      <c r="A2" s="128" t="s">
        <v>64</v>
      </c>
      <c r="B2" s="129"/>
      <c r="C2" s="129"/>
      <c r="D2" s="129"/>
      <c r="E2" s="129"/>
      <c r="F2" s="129"/>
      <c r="G2" s="129"/>
      <c r="H2" s="129"/>
    </row>
    <row r="3" spans="1:8" s="45" customFormat="1" ht="12.75">
      <c r="A3" s="49"/>
      <c r="B3" s="50"/>
      <c r="C3" s="51" t="s">
        <v>65</v>
      </c>
      <c r="E3" s="52"/>
      <c r="F3" s="50"/>
      <c r="G3" s="130" t="s">
        <v>7</v>
      </c>
      <c r="H3" s="130"/>
    </row>
    <row r="4" spans="1:8" s="46" customFormat="1" ht="30.75" customHeight="1">
      <c r="A4" s="53" t="s">
        <v>66</v>
      </c>
      <c r="B4" s="53" t="s">
        <v>54</v>
      </c>
      <c r="C4" s="53" t="s">
        <v>67</v>
      </c>
      <c r="D4" s="53" t="s">
        <v>68</v>
      </c>
      <c r="E4" s="53" t="s">
        <v>69</v>
      </c>
      <c r="F4" s="53" t="s">
        <v>70</v>
      </c>
      <c r="G4" s="53" t="s">
        <v>71</v>
      </c>
      <c r="H4" s="53" t="s">
        <v>72</v>
      </c>
    </row>
    <row r="5" spans="1:8" s="46" customFormat="1" ht="12.75">
      <c r="A5" s="54" t="s">
        <v>73</v>
      </c>
      <c r="B5" s="55">
        <f aca="true" t="shared" si="0" ref="B5:H5">SUM(B6:B326)</f>
        <v>1094926.8933150002</v>
      </c>
      <c r="C5" s="55">
        <f t="shared" si="0"/>
        <v>924605.2034870009</v>
      </c>
      <c r="D5" s="55">
        <f t="shared" si="0"/>
        <v>0</v>
      </c>
      <c r="E5" s="55">
        <f t="shared" si="0"/>
        <v>103291.21097300005</v>
      </c>
      <c r="F5" s="55">
        <f t="shared" si="0"/>
        <v>414.79286</v>
      </c>
      <c r="G5" s="56">
        <f t="shared" si="0"/>
        <v>0</v>
      </c>
      <c r="H5" s="55">
        <f t="shared" si="0"/>
        <v>66615.685995</v>
      </c>
    </row>
    <row r="6" spans="1:8" s="46" customFormat="1" ht="12.75">
      <c r="A6" s="13" t="s">
        <v>74</v>
      </c>
      <c r="B6" s="57">
        <f aca="true" t="shared" si="1" ref="B6:B69">SUM(C6:H6)</f>
        <v>1533.114525</v>
      </c>
      <c r="C6" s="58">
        <v>1532.953681</v>
      </c>
      <c r="D6" s="59">
        <v>0</v>
      </c>
      <c r="E6" s="59">
        <v>0</v>
      </c>
      <c r="F6" s="59">
        <v>0</v>
      </c>
      <c r="G6" s="59"/>
      <c r="H6" s="58">
        <v>0.16084400000000001</v>
      </c>
    </row>
    <row r="7" spans="1:8" s="46" customFormat="1" ht="12.75">
      <c r="A7" s="13" t="s">
        <v>75</v>
      </c>
      <c r="B7" s="57">
        <f t="shared" si="1"/>
        <v>439.929195</v>
      </c>
      <c r="C7" s="58">
        <v>439.410392</v>
      </c>
      <c r="D7" s="59">
        <v>0</v>
      </c>
      <c r="E7" s="59">
        <v>0</v>
      </c>
      <c r="F7" s="59">
        <v>0</v>
      </c>
      <c r="G7" s="59"/>
      <c r="H7" s="58">
        <v>0.518803</v>
      </c>
    </row>
    <row r="8" spans="1:8" s="46" customFormat="1" ht="12.75">
      <c r="A8" s="13" t="s">
        <v>76</v>
      </c>
      <c r="B8" s="57">
        <f t="shared" si="1"/>
        <v>2082.761217</v>
      </c>
      <c r="C8" s="58">
        <v>1407.585741</v>
      </c>
      <c r="D8" s="59"/>
      <c r="E8" s="59">
        <v>0</v>
      </c>
      <c r="F8" s="59">
        <v>0</v>
      </c>
      <c r="G8" s="59"/>
      <c r="H8" s="58">
        <v>675.175476</v>
      </c>
    </row>
    <row r="9" spans="1:8" s="46" customFormat="1" ht="12.75">
      <c r="A9" s="13" t="s">
        <v>77</v>
      </c>
      <c r="B9" s="57">
        <f t="shared" si="1"/>
        <v>42495.576148</v>
      </c>
      <c r="C9" s="58">
        <v>39075.829594</v>
      </c>
      <c r="D9" s="59"/>
      <c r="E9" s="59">
        <v>0</v>
      </c>
      <c r="F9" s="59">
        <v>0</v>
      </c>
      <c r="G9" s="59"/>
      <c r="H9" s="58">
        <v>3419.746554</v>
      </c>
    </row>
    <row r="10" spans="1:8" s="46" customFormat="1" ht="12.75">
      <c r="A10" s="13" t="s">
        <v>78</v>
      </c>
      <c r="B10" s="57">
        <f t="shared" si="1"/>
        <v>1197.390734</v>
      </c>
      <c r="C10" s="58">
        <v>1197.178541</v>
      </c>
      <c r="D10" s="59"/>
      <c r="E10" s="59">
        <v>0</v>
      </c>
      <c r="F10" s="59">
        <v>0</v>
      </c>
      <c r="G10" s="59"/>
      <c r="H10" s="58">
        <v>0.212193</v>
      </c>
    </row>
    <row r="11" spans="1:8" s="46" customFormat="1" ht="12.75">
      <c r="A11" s="13" t="s">
        <v>79</v>
      </c>
      <c r="B11" s="57">
        <f t="shared" si="1"/>
        <v>1272.727079</v>
      </c>
      <c r="C11" s="58">
        <v>1272.456542</v>
      </c>
      <c r="D11" s="59"/>
      <c r="E11" s="59">
        <v>0</v>
      </c>
      <c r="F11" s="59">
        <v>0</v>
      </c>
      <c r="G11" s="59"/>
      <c r="H11" s="58">
        <v>0.27053699999999997</v>
      </c>
    </row>
    <row r="12" spans="1:8" s="46" customFormat="1" ht="12.75">
      <c r="A12" s="13" t="s">
        <v>80</v>
      </c>
      <c r="B12" s="57">
        <f t="shared" si="1"/>
        <v>14384.320806</v>
      </c>
      <c r="C12" s="58">
        <v>13148.509355</v>
      </c>
      <c r="D12" s="59"/>
      <c r="E12" s="59">
        <v>0</v>
      </c>
      <c r="F12" s="59">
        <v>0</v>
      </c>
      <c r="G12" s="59"/>
      <c r="H12" s="58">
        <v>1235.811451</v>
      </c>
    </row>
    <row r="13" spans="1:8" s="46" customFormat="1" ht="12.75">
      <c r="A13" s="13" t="s">
        <v>81</v>
      </c>
      <c r="B13" s="57">
        <f t="shared" si="1"/>
        <v>10472.06931</v>
      </c>
      <c r="C13" s="58">
        <v>9331.715304000001</v>
      </c>
      <c r="D13" s="59"/>
      <c r="E13" s="59">
        <v>0</v>
      </c>
      <c r="F13" s="58">
        <v>0</v>
      </c>
      <c r="G13" s="59"/>
      <c r="H13" s="58">
        <v>1140.354006</v>
      </c>
    </row>
    <row r="14" spans="1:8" s="46" customFormat="1" ht="12.75">
      <c r="A14" s="13" t="s">
        <v>82</v>
      </c>
      <c r="B14" s="57">
        <f t="shared" si="1"/>
        <v>269.629089</v>
      </c>
      <c r="C14" s="58">
        <v>269.601173</v>
      </c>
      <c r="D14" s="59"/>
      <c r="E14" s="58">
        <v>0</v>
      </c>
      <c r="F14" s="58">
        <v>0</v>
      </c>
      <c r="G14" s="59"/>
      <c r="H14" s="58">
        <v>0.027916000000000003</v>
      </c>
    </row>
    <row r="15" spans="1:8" s="46" customFormat="1" ht="12.75">
      <c r="A15" s="13" t="s">
        <v>83</v>
      </c>
      <c r="B15" s="57">
        <f t="shared" si="1"/>
        <v>1126.3550659999999</v>
      </c>
      <c r="C15" s="58">
        <v>1126.156223</v>
      </c>
      <c r="D15" s="59"/>
      <c r="E15" s="59">
        <v>0</v>
      </c>
      <c r="F15" s="59">
        <v>0</v>
      </c>
      <c r="G15" s="59"/>
      <c r="H15" s="58">
        <v>0.19884300000000002</v>
      </c>
    </row>
    <row r="16" spans="1:8" s="46" customFormat="1" ht="12.75">
      <c r="A16" s="13" t="s">
        <v>84</v>
      </c>
      <c r="B16" s="57">
        <f t="shared" si="1"/>
        <v>86.02589499999999</v>
      </c>
      <c r="C16" s="58">
        <v>85.979271</v>
      </c>
      <c r="D16" s="59"/>
      <c r="E16" s="59">
        <v>0</v>
      </c>
      <c r="F16" s="59">
        <v>0</v>
      </c>
      <c r="G16" s="59"/>
      <c r="H16" s="58">
        <v>0.046624</v>
      </c>
    </row>
    <row r="17" spans="1:8" s="46" customFormat="1" ht="12.75">
      <c r="A17" s="13" t="s">
        <v>85</v>
      </c>
      <c r="B17" s="57">
        <f t="shared" si="1"/>
        <v>2697.9280989999997</v>
      </c>
      <c r="C17" s="58">
        <v>2697.678986</v>
      </c>
      <c r="D17" s="59"/>
      <c r="E17" s="59">
        <v>0</v>
      </c>
      <c r="F17" s="59">
        <v>0</v>
      </c>
      <c r="G17" s="59"/>
      <c r="H17" s="58">
        <v>0.249113</v>
      </c>
    </row>
    <row r="18" spans="1:8" s="46" customFormat="1" ht="12.75">
      <c r="A18" s="13" t="s">
        <v>86</v>
      </c>
      <c r="B18" s="57">
        <f t="shared" si="1"/>
        <v>4008.644296</v>
      </c>
      <c r="C18" s="58">
        <v>4008.615518</v>
      </c>
      <c r="D18" s="59"/>
      <c r="E18" s="59">
        <v>0</v>
      </c>
      <c r="F18" s="59">
        <v>0</v>
      </c>
      <c r="G18" s="59"/>
      <c r="H18" s="58">
        <v>0.028777999999999998</v>
      </c>
    </row>
    <row r="19" spans="1:8" s="46" customFormat="1" ht="12.75">
      <c r="A19" s="13" t="s">
        <v>87</v>
      </c>
      <c r="B19" s="57">
        <f t="shared" si="1"/>
        <v>740.3984929999999</v>
      </c>
      <c r="C19" s="58">
        <v>555.167829</v>
      </c>
      <c r="D19" s="59"/>
      <c r="E19" s="59">
        <v>0</v>
      </c>
      <c r="F19" s="59">
        <v>0</v>
      </c>
      <c r="G19" s="59"/>
      <c r="H19" s="58">
        <v>185.230664</v>
      </c>
    </row>
    <row r="20" spans="1:8" s="46" customFormat="1" ht="12.75">
      <c r="A20" s="13" t="s">
        <v>88</v>
      </c>
      <c r="B20" s="57">
        <f t="shared" si="1"/>
        <v>9505.360512</v>
      </c>
      <c r="C20" s="58">
        <v>9503.056515999999</v>
      </c>
      <c r="D20" s="59"/>
      <c r="E20" s="59">
        <v>0</v>
      </c>
      <c r="F20" s="59">
        <v>0</v>
      </c>
      <c r="G20" s="59"/>
      <c r="H20" s="58">
        <v>2.3039959999999997</v>
      </c>
    </row>
    <row r="21" spans="1:8" s="46" customFormat="1" ht="12.75">
      <c r="A21" s="13" t="s">
        <v>89</v>
      </c>
      <c r="B21" s="57">
        <f t="shared" si="1"/>
        <v>3864.66018</v>
      </c>
      <c r="C21" s="58">
        <v>3211.107638</v>
      </c>
      <c r="D21" s="58"/>
      <c r="E21" s="58">
        <v>0</v>
      </c>
      <c r="F21" s="58">
        <v>0</v>
      </c>
      <c r="G21" s="59"/>
      <c r="H21" s="58">
        <v>653.552542</v>
      </c>
    </row>
    <row r="22" spans="1:8" s="46" customFormat="1" ht="12.75">
      <c r="A22" s="13" t="s">
        <v>90</v>
      </c>
      <c r="B22" s="57">
        <f t="shared" si="1"/>
        <v>381.354409</v>
      </c>
      <c r="C22" s="58">
        <v>381.281254</v>
      </c>
      <c r="D22" s="59"/>
      <c r="E22" s="58">
        <v>0</v>
      </c>
      <c r="F22" s="59">
        <v>0</v>
      </c>
      <c r="G22" s="59"/>
      <c r="H22" s="58">
        <v>0.073155</v>
      </c>
    </row>
    <row r="23" spans="1:8" s="46" customFormat="1" ht="12.75">
      <c r="A23" s="13" t="s">
        <v>91</v>
      </c>
      <c r="B23" s="57">
        <f t="shared" si="1"/>
        <v>174071.355717</v>
      </c>
      <c r="C23" s="58">
        <v>153418.968959</v>
      </c>
      <c r="D23" s="59"/>
      <c r="E23" s="58">
        <v>0</v>
      </c>
      <c r="F23" s="59">
        <v>0</v>
      </c>
      <c r="G23" s="59"/>
      <c r="H23" s="58">
        <v>20652.386758</v>
      </c>
    </row>
    <row r="24" spans="1:8" s="46" customFormat="1" ht="12.75">
      <c r="A24" s="13" t="s">
        <v>92</v>
      </c>
      <c r="B24" s="57">
        <f t="shared" si="1"/>
        <v>402.177701</v>
      </c>
      <c r="C24" s="58">
        <v>329.362817</v>
      </c>
      <c r="D24" s="59"/>
      <c r="E24" s="59">
        <v>0</v>
      </c>
      <c r="F24" s="59">
        <v>0</v>
      </c>
      <c r="G24" s="59"/>
      <c r="H24" s="58">
        <v>72.81488399999999</v>
      </c>
    </row>
    <row r="25" spans="1:8" s="46" customFormat="1" ht="12.75">
      <c r="A25" s="13" t="s">
        <v>93</v>
      </c>
      <c r="B25" s="57">
        <f t="shared" si="1"/>
        <v>1349.782157</v>
      </c>
      <c r="C25" s="58">
        <v>1328.884448</v>
      </c>
      <c r="D25" s="58"/>
      <c r="E25" s="59">
        <v>0</v>
      </c>
      <c r="F25" s="58">
        <v>0</v>
      </c>
      <c r="G25" s="59"/>
      <c r="H25" s="58">
        <v>20.897709</v>
      </c>
    </row>
    <row r="26" spans="1:8" s="46" customFormat="1" ht="12.75">
      <c r="A26" s="13" t="s">
        <v>94</v>
      </c>
      <c r="B26" s="57">
        <f t="shared" si="1"/>
        <v>574.4366219999999</v>
      </c>
      <c r="C26" s="58">
        <v>541.4963759999999</v>
      </c>
      <c r="D26" s="59"/>
      <c r="E26" s="59">
        <v>0</v>
      </c>
      <c r="F26" s="59">
        <v>0</v>
      </c>
      <c r="G26" s="59"/>
      <c r="H26" s="58">
        <v>32.940246</v>
      </c>
    </row>
    <row r="27" spans="1:8" s="46" customFormat="1" ht="12.75">
      <c r="A27" s="13" t="s">
        <v>95</v>
      </c>
      <c r="B27" s="57">
        <f t="shared" si="1"/>
        <v>206.721465</v>
      </c>
      <c r="C27" s="58">
        <v>205</v>
      </c>
      <c r="D27" s="59"/>
      <c r="E27" s="59">
        <v>0</v>
      </c>
      <c r="F27" s="59">
        <v>0</v>
      </c>
      <c r="G27" s="59"/>
      <c r="H27" s="58">
        <v>1.7214650000000002</v>
      </c>
    </row>
    <row r="28" spans="1:8" s="46" customFormat="1" ht="12.75">
      <c r="A28" s="13" t="s">
        <v>96</v>
      </c>
      <c r="B28" s="57">
        <f t="shared" si="1"/>
        <v>11114.383291</v>
      </c>
      <c r="C28" s="58">
        <v>11109.57423</v>
      </c>
      <c r="D28" s="58"/>
      <c r="E28" s="58">
        <v>0</v>
      </c>
      <c r="F28" s="59">
        <v>0</v>
      </c>
      <c r="G28" s="59"/>
      <c r="H28" s="58">
        <v>4.809061</v>
      </c>
    </row>
    <row r="29" spans="1:8" s="46" customFormat="1" ht="12.75">
      <c r="A29" s="13" t="s">
        <v>97</v>
      </c>
      <c r="B29" s="57">
        <f t="shared" si="1"/>
        <v>312.61676000000006</v>
      </c>
      <c r="C29" s="58">
        <v>296.79904700000003</v>
      </c>
      <c r="D29" s="58"/>
      <c r="E29" s="58">
        <v>0</v>
      </c>
      <c r="F29" s="59">
        <v>0</v>
      </c>
      <c r="G29" s="59"/>
      <c r="H29" s="58">
        <v>15.817713000000001</v>
      </c>
    </row>
    <row r="30" spans="1:8" s="46" customFormat="1" ht="12.75">
      <c r="A30" s="13" t="s">
        <v>98</v>
      </c>
      <c r="B30" s="57">
        <f t="shared" si="1"/>
        <v>4260.376324000001</v>
      </c>
      <c r="C30" s="58">
        <v>1987.4853690000002</v>
      </c>
      <c r="D30" s="59"/>
      <c r="E30" s="59">
        <v>2245.790609</v>
      </c>
      <c r="F30" s="58">
        <v>0</v>
      </c>
      <c r="G30" s="59"/>
      <c r="H30" s="58">
        <v>27.100346000000002</v>
      </c>
    </row>
    <row r="31" spans="1:8" s="46" customFormat="1" ht="12.75">
      <c r="A31" s="13" t="s">
        <v>99</v>
      </c>
      <c r="B31" s="57">
        <f t="shared" si="1"/>
        <v>16.781539</v>
      </c>
      <c r="C31" s="58">
        <v>16.760479999999998</v>
      </c>
      <c r="D31" s="59"/>
      <c r="E31" s="59">
        <v>0</v>
      </c>
      <c r="F31" s="59">
        <v>0</v>
      </c>
      <c r="G31" s="59"/>
      <c r="H31" s="58">
        <v>0.021059</v>
      </c>
    </row>
    <row r="32" spans="1:8" s="46" customFormat="1" ht="12.75">
      <c r="A32" s="13" t="s">
        <v>100</v>
      </c>
      <c r="B32" s="57">
        <f t="shared" si="1"/>
        <v>417.34389100000004</v>
      </c>
      <c r="C32" s="58">
        <v>216.92092000000002</v>
      </c>
      <c r="D32" s="59"/>
      <c r="E32" s="59">
        <v>98.191868</v>
      </c>
      <c r="F32" s="59">
        <v>0</v>
      </c>
      <c r="G32" s="59"/>
      <c r="H32" s="58">
        <v>102.231103</v>
      </c>
    </row>
    <row r="33" spans="1:8" s="46" customFormat="1" ht="12.75">
      <c r="A33" s="13" t="s">
        <v>101</v>
      </c>
      <c r="B33" s="57">
        <f t="shared" si="1"/>
        <v>475.126119</v>
      </c>
      <c r="C33" s="58">
        <v>279.350093</v>
      </c>
      <c r="D33" s="59"/>
      <c r="E33" s="58">
        <v>45.862665</v>
      </c>
      <c r="F33" s="59">
        <v>0</v>
      </c>
      <c r="G33" s="59"/>
      <c r="H33" s="58">
        <v>149.913361</v>
      </c>
    </row>
    <row r="34" spans="1:8" s="46" customFormat="1" ht="12.75">
      <c r="A34" s="13" t="s">
        <v>102</v>
      </c>
      <c r="B34" s="57">
        <f t="shared" si="1"/>
        <v>308.953689</v>
      </c>
      <c r="C34" s="58">
        <v>213.88134100000002</v>
      </c>
      <c r="D34" s="59"/>
      <c r="E34" s="59">
        <v>33.640639</v>
      </c>
      <c r="F34" s="59">
        <v>0</v>
      </c>
      <c r="G34" s="59"/>
      <c r="H34" s="58">
        <v>61.431709</v>
      </c>
    </row>
    <row r="35" spans="1:8" s="46" customFormat="1" ht="12.75">
      <c r="A35" s="13" t="s">
        <v>103</v>
      </c>
      <c r="B35" s="57">
        <f t="shared" si="1"/>
        <v>14062.020742</v>
      </c>
      <c r="C35" s="58">
        <v>2846.827119</v>
      </c>
      <c r="D35" s="59"/>
      <c r="E35" s="58">
        <v>9160.043732</v>
      </c>
      <c r="F35" s="59">
        <v>0</v>
      </c>
      <c r="G35" s="59"/>
      <c r="H35" s="58">
        <v>2055.149891</v>
      </c>
    </row>
    <row r="36" spans="1:8" s="46" customFormat="1" ht="12.75">
      <c r="A36" s="13" t="s">
        <v>104</v>
      </c>
      <c r="B36" s="57">
        <f t="shared" si="1"/>
        <v>6886.4185959999995</v>
      </c>
      <c r="C36" s="58">
        <v>1147.729441</v>
      </c>
      <c r="D36" s="58"/>
      <c r="E36" s="58">
        <v>5730.951083</v>
      </c>
      <c r="F36" s="59">
        <v>0</v>
      </c>
      <c r="G36" s="58"/>
      <c r="H36" s="58">
        <v>7.738072</v>
      </c>
    </row>
    <row r="37" spans="1:8" s="46" customFormat="1" ht="12.75">
      <c r="A37" s="13" t="s">
        <v>105</v>
      </c>
      <c r="B37" s="57">
        <f t="shared" si="1"/>
        <v>3428.1375799999996</v>
      </c>
      <c r="C37" s="58">
        <v>2502.3097329999996</v>
      </c>
      <c r="D37" s="58"/>
      <c r="E37" s="58">
        <v>0</v>
      </c>
      <c r="F37" s="58">
        <v>0</v>
      </c>
      <c r="G37" s="59"/>
      <c r="H37" s="58">
        <v>925.827847</v>
      </c>
    </row>
    <row r="38" spans="1:8" s="46" customFormat="1" ht="12.75">
      <c r="A38" s="13" t="s">
        <v>106</v>
      </c>
      <c r="B38" s="57">
        <f t="shared" si="1"/>
        <v>25831.074761000003</v>
      </c>
      <c r="C38" s="58">
        <v>25831.027011000002</v>
      </c>
      <c r="D38" s="58"/>
      <c r="E38" s="58">
        <v>0</v>
      </c>
      <c r="F38" s="58">
        <v>0</v>
      </c>
      <c r="G38" s="59"/>
      <c r="H38" s="58">
        <v>0.04775</v>
      </c>
    </row>
    <row r="39" spans="1:8" s="46" customFormat="1" ht="12.75">
      <c r="A39" s="13" t="s">
        <v>107</v>
      </c>
      <c r="B39" s="57">
        <f t="shared" si="1"/>
        <v>354.024007</v>
      </c>
      <c r="C39" s="58">
        <v>234.006567</v>
      </c>
      <c r="D39" s="59"/>
      <c r="E39" s="59">
        <v>0</v>
      </c>
      <c r="F39" s="59">
        <v>0</v>
      </c>
      <c r="G39" s="59"/>
      <c r="H39" s="58">
        <v>120.01744</v>
      </c>
    </row>
    <row r="40" spans="1:8" s="46" customFormat="1" ht="12.75">
      <c r="A40" s="13" t="s">
        <v>108</v>
      </c>
      <c r="B40" s="57">
        <f t="shared" si="1"/>
        <v>1695.7201320000001</v>
      </c>
      <c r="C40" s="58">
        <v>1077.00493</v>
      </c>
      <c r="D40" s="59"/>
      <c r="E40" s="59">
        <v>479.988992</v>
      </c>
      <c r="F40" s="59">
        <v>0</v>
      </c>
      <c r="G40" s="59"/>
      <c r="H40" s="58">
        <v>138.72621</v>
      </c>
    </row>
    <row r="41" spans="1:8" s="46" customFormat="1" ht="12.75">
      <c r="A41" s="13" t="s">
        <v>109</v>
      </c>
      <c r="B41" s="57">
        <f t="shared" si="1"/>
        <v>414.25475499999993</v>
      </c>
      <c r="C41" s="58">
        <v>342.89640499999996</v>
      </c>
      <c r="D41" s="59"/>
      <c r="E41" s="59">
        <v>41.048</v>
      </c>
      <c r="F41" s="59">
        <v>0</v>
      </c>
      <c r="G41" s="59"/>
      <c r="H41" s="58">
        <v>30.31035</v>
      </c>
    </row>
    <row r="42" spans="1:8" s="46" customFormat="1" ht="12.75">
      <c r="A42" s="13" t="s">
        <v>110</v>
      </c>
      <c r="B42" s="57">
        <f t="shared" si="1"/>
        <v>507.24802999999997</v>
      </c>
      <c r="C42" s="58">
        <v>210.796338</v>
      </c>
      <c r="D42" s="59"/>
      <c r="E42" s="59">
        <v>166.87331799999998</v>
      </c>
      <c r="F42" s="59">
        <v>0</v>
      </c>
      <c r="G42" s="59"/>
      <c r="H42" s="58">
        <v>129.578374</v>
      </c>
    </row>
    <row r="43" spans="1:8" s="46" customFormat="1" ht="12.75">
      <c r="A43" s="13" t="s">
        <v>111</v>
      </c>
      <c r="B43" s="57">
        <f t="shared" si="1"/>
        <v>852.7116239999999</v>
      </c>
      <c r="C43" s="58">
        <v>283.484609</v>
      </c>
      <c r="D43" s="59"/>
      <c r="E43" s="58">
        <v>416.209526</v>
      </c>
      <c r="F43" s="59">
        <v>0</v>
      </c>
      <c r="G43" s="59"/>
      <c r="H43" s="58">
        <v>153.01748899999998</v>
      </c>
    </row>
    <row r="44" spans="1:8" s="46" customFormat="1" ht="12.75">
      <c r="A44" s="13" t="s">
        <v>112</v>
      </c>
      <c r="B44" s="57">
        <f t="shared" si="1"/>
        <v>1190.3420720000001</v>
      </c>
      <c r="C44" s="58">
        <v>462.98301200000003</v>
      </c>
      <c r="D44" s="59"/>
      <c r="E44" s="59">
        <v>543.04678</v>
      </c>
      <c r="F44" s="59">
        <v>0</v>
      </c>
      <c r="G44" s="59"/>
      <c r="H44" s="58">
        <v>184.31228000000002</v>
      </c>
    </row>
    <row r="45" spans="1:8" s="46" customFormat="1" ht="12.75">
      <c r="A45" s="13" t="s">
        <v>113</v>
      </c>
      <c r="B45" s="57">
        <f t="shared" si="1"/>
        <v>1633.5847139999998</v>
      </c>
      <c r="C45" s="58">
        <v>592.446951</v>
      </c>
      <c r="D45" s="59"/>
      <c r="E45" s="59">
        <v>792.338624</v>
      </c>
      <c r="F45" s="59">
        <v>0</v>
      </c>
      <c r="G45" s="59"/>
      <c r="H45" s="58">
        <v>248.79913900000003</v>
      </c>
    </row>
    <row r="46" spans="1:8" s="46" customFormat="1" ht="12.75">
      <c r="A46" s="13" t="s">
        <v>114</v>
      </c>
      <c r="B46" s="57">
        <f t="shared" si="1"/>
        <v>679.977549</v>
      </c>
      <c r="C46" s="58">
        <v>281.171971</v>
      </c>
      <c r="D46" s="59"/>
      <c r="E46" s="58">
        <v>226.97150699999997</v>
      </c>
      <c r="F46" s="59">
        <v>0</v>
      </c>
      <c r="G46" s="59"/>
      <c r="H46" s="58">
        <v>171.834071</v>
      </c>
    </row>
    <row r="47" spans="1:8" s="46" customFormat="1" ht="12.75">
      <c r="A47" s="13" t="s">
        <v>115</v>
      </c>
      <c r="B47" s="57">
        <f t="shared" si="1"/>
        <v>1767.9210369999998</v>
      </c>
      <c r="C47" s="58">
        <v>675.166751</v>
      </c>
      <c r="D47" s="59"/>
      <c r="E47" s="59">
        <v>755.248712</v>
      </c>
      <c r="F47" s="59">
        <v>0</v>
      </c>
      <c r="G47" s="59"/>
      <c r="H47" s="58">
        <v>337.505574</v>
      </c>
    </row>
    <row r="48" spans="1:8" s="46" customFormat="1" ht="12.75">
      <c r="A48" s="13" t="s">
        <v>116</v>
      </c>
      <c r="B48" s="57">
        <f t="shared" si="1"/>
        <v>353.82647599999996</v>
      </c>
      <c r="C48" s="58">
        <v>203.760451</v>
      </c>
      <c r="D48" s="59"/>
      <c r="E48" s="59">
        <v>60.734809</v>
      </c>
      <c r="F48" s="59">
        <v>0</v>
      </c>
      <c r="G48" s="59"/>
      <c r="H48" s="58">
        <v>89.331216</v>
      </c>
    </row>
    <row r="49" spans="1:8" s="46" customFormat="1" ht="12.75">
      <c r="A49" s="13" t="s">
        <v>117</v>
      </c>
      <c r="B49" s="57">
        <f t="shared" si="1"/>
        <v>786.491876</v>
      </c>
      <c r="C49" s="58">
        <v>320.31206099999997</v>
      </c>
      <c r="D49" s="59"/>
      <c r="E49" s="58">
        <v>333.06378</v>
      </c>
      <c r="F49" s="59">
        <v>0</v>
      </c>
      <c r="G49" s="59"/>
      <c r="H49" s="58">
        <v>133.116035</v>
      </c>
    </row>
    <row r="50" spans="1:8" s="46" customFormat="1" ht="12.75">
      <c r="A50" s="13" t="s">
        <v>118</v>
      </c>
      <c r="B50" s="57">
        <f t="shared" si="1"/>
        <v>1006.970804</v>
      </c>
      <c r="C50" s="58">
        <v>322.797282</v>
      </c>
      <c r="D50" s="59"/>
      <c r="E50" s="59">
        <v>499.079654</v>
      </c>
      <c r="F50" s="59">
        <v>0</v>
      </c>
      <c r="G50" s="59"/>
      <c r="H50" s="58">
        <v>185.093868</v>
      </c>
    </row>
    <row r="51" spans="1:8" s="46" customFormat="1" ht="12.75">
      <c r="A51" s="13" t="s">
        <v>119</v>
      </c>
      <c r="B51" s="57">
        <f t="shared" si="1"/>
        <v>500.22743499999996</v>
      </c>
      <c r="C51" s="58">
        <v>256.016059</v>
      </c>
      <c r="D51" s="59"/>
      <c r="E51" s="59">
        <v>138.77858999999998</v>
      </c>
      <c r="F51" s="59">
        <v>0</v>
      </c>
      <c r="G51" s="59"/>
      <c r="H51" s="58">
        <v>105.43278600000001</v>
      </c>
    </row>
    <row r="52" spans="1:8" s="46" customFormat="1" ht="12.75">
      <c r="A52" s="13" t="s">
        <v>120</v>
      </c>
      <c r="B52" s="57">
        <f t="shared" si="1"/>
        <v>896.81657</v>
      </c>
      <c r="C52" s="58">
        <v>498.35317699999996</v>
      </c>
      <c r="D52" s="59"/>
      <c r="E52" s="59">
        <v>250.446982</v>
      </c>
      <c r="F52" s="59">
        <v>0</v>
      </c>
      <c r="G52" s="59"/>
      <c r="H52" s="58">
        <v>148.016411</v>
      </c>
    </row>
    <row r="53" spans="1:8" s="46" customFormat="1" ht="12.75">
      <c r="A53" s="13" t="s">
        <v>121</v>
      </c>
      <c r="B53" s="57">
        <f t="shared" si="1"/>
        <v>287.637218</v>
      </c>
      <c r="C53" s="58">
        <v>187.672571</v>
      </c>
      <c r="D53" s="59"/>
      <c r="E53" s="59">
        <v>5.62847</v>
      </c>
      <c r="F53" s="59">
        <v>0</v>
      </c>
      <c r="G53" s="59"/>
      <c r="H53" s="58">
        <v>94.336177</v>
      </c>
    </row>
    <row r="54" spans="1:8" s="46" customFormat="1" ht="12.75">
      <c r="A54" s="13" t="s">
        <v>122</v>
      </c>
      <c r="B54" s="57">
        <f t="shared" si="1"/>
        <v>347.70913099999996</v>
      </c>
      <c r="C54" s="58">
        <v>167.567332</v>
      </c>
      <c r="D54" s="59"/>
      <c r="E54" s="59">
        <v>107.275306</v>
      </c>
      <c r="F54" s="59">
        <v>0</v>
      </c>
      <c r="G54" s="59"/>
      <c r="H54" s="58">
        <v>72.866493</v>
      </c>
    </row>
    <row r="55" spans="1:8" s="46" customFormat="1" ht="12.75">
      <c r="A55" s="13" t="s">
        <v>123</v>
      </c>
      <c r="B55" s="57">
        <f t="shared" si="1"/>
        <v>124.69932599999999</v>
      </c>
      <c r="C55" s="58">
        <v>98.38231999999999</v>
      </c>
      <c r="D55" s="59"/>
      <c r="E55" s="59">
        <v>0</v>
      </c>
      <c r="F55" s="59">
        <v>0</v>
      </c>
      <c r="G55" s="59"/>
      <c r="H55" s="58">
        <v>26.317006</v>
      </c>
    </row>
    <row r="56" spans="1:8" s="46" customFormat="1" ht="12.75">
      <c r="A56" s="13" t="s">
        <v>124</v>
      </c>
      <c r="B56" s="57">
        <f t="shared" si="1"/>
        <v>361.766667</v>
      </c>
      <c r="C56" s="58">
        <v>175.266095</v>
      </c>
      <c r="D56" s="58"/>
      <c r="E56" s="58">
        <v>130.123128</v>
      </c>
      <c r="F56" s="59">
        <v>0</v>
      </c>
      <c r="G56" s="59"/>
      <c r="H56" s="58">
        <v>56.377444</v>
      </c>
    </row>
    <row r="57" spans="1:8" s="46" customFormat="1" ht="12.75">
      <c r="A57" s="13" t="s">
        <v>125</v>
      </c>
      <c r="B57" s="57">
        <f t="shared" si="1"/>
        <v>558.058139</v>
      </c>
      <c r="C57" s="58">
        <v>299.117076</v>
      </c>
      <c r="D57" s="59"/>
      <c r="E57" s="59">
        <v>148.466522</v>
      </c>
      <c r="F57" s="59">
        <v>0</v>
      </c>
      <c r="G57" s="59"/>
      <c r="H57" s="58">
        <v>110.47454099999999</v>
      </c>
    </row>
    <row r="58" spans="1:8" s="46" customFormat="1" ht="12.75">
      <c r="A58" s="13" t="s">
        <v>126</v>
      </c>
      <c r="B58" s="57">
        <f t="shared" si="1"/>
        <v>46186.354813</v>
      </c>
      <c r="C58" s="58">
        <v>6087.912314</v>
      </c>
      <c r="D58" s="59"/>
      <c r="E58" s="59">
        <v>39980.554247</v>
      </c>
      <c r="F58" s="59">
        <v>0</v>
      </c>
      <c r="G58" s="59"/>
      <c r="H58" s="58">
        <v>117.88825200000001</v>
      </c>
    </row>
    <row r="59" spans="1:8" s="46" customFormat="1" ht="12.75">
      <c r="A59" s="13" t="s">
        <v>127</v>
      </c>
      <c r="B59" s="57">
        <f t="shared" si="1"/>
        <v>50787.921838</v>
      </c>
      <c r="C59" s="58">
        <v>50760.24143</v>
      </c>
      <c r="D59" s="59"/>
      <c r="E59" s="59">
        <v>0</v>
      </c>
      <c r="F59" s="59">
        <v>0</v>
      </c>
      <c r="G59" s="59"/>
      <c r="H59" s="58">
        <v>27.680408</v>
      </c>
    </row>
    <row r="60" spans="1:8" s="46" customFormat="1" ht="12.75">
      <c r="A60" s="13" t="s">
        <v>128</v>
      </c>
      <c r="B60" s="57">
        <f t="shared" si="1"/>
        <v>1043.7655559999998</v>
      </c>
      <c r="C60" s="58">
        <v>1037.3356119999999</v>
      </c>
      <c r="D60" s="59"/>
      <c r="E60" s="59">
        <v>0</v>
      </c>
      <c r="F60" s="59">
        <v>0</v>
      </c>
      <c r="G60" s="59"/>
      <c r="H60" s="58">
        <v>6.429944</v>
      </c>
    </row>
    <row r="61" spans="1:8" s="46" customFormat="1" ht="12.75">
      <c r="A61" s="13" t="s">
        <v>129</v>
      </c>
      <c r="B61" s="57">
        <f t="shared" si="1"/>
        <v>190.67522200000002</v>
      </c>
      <c r="C61" s="58">
        <v>190.62090800000001</v>
      </c>
      <c r="D61" s="59"/>
      <c r="E61" s="59">
        <v>0</v>
      </c>
      <c r="F61" s="59">
        <v>0</v>
      </c>
      <c r="G61" s="59"/>
      <c r="H61" s="58">
        <v>0.054314</v>
      </c>
    </row>
    <row r="62" spans="1:8" s="46" customFormat="1" ht="12.75">
      <c r="A62" s="13" t="s">
        <v>130</v>
      </c>
      <c r="B62" s="57">
        <f t="shared" si="1"/>
        <v>337.05463199999997</v>
      </c>
      <c r="C62" s="58">
        <v>328.513582</v>
      </c>
      <c r="D62" s="59"/>
      <c r="E62" s="58">
        <v>0</v>
      </c>
      <c r="F62" s="58">
        <v>0</v>
      </c>
      <c r="G62" s="59"/>
      <c r="H62" s="58">
        <v>8.54105</v>
      </c>
    </row>
    <row r="63" spans="1:8" s="46" customFormat="1" ht="12.75">
      <c r="A63" s="13" t="s">
        <v>131</v>
      </c>
      <c r="B63" s="57">
        <f t="shared" si="1"/>
        <v>28164.845439</v>
      </c>
      <c r="C63" s="58">
        <v>24784.471868</v>
      </c>
      <c r="D63" s="59"/>
      <c r="E63" s="59">
        <v>0</v>
      </c>
      <c r="F63" s="59">
        <v>0</v>
      </c>
      <c r="G63" s="59"/>
      <c r="H63" s="58">
        <v>3380.373571</v>
      </c>
    </row>
    <row r="64" spans="1:8" s="46" customFormat="1" ht="12.75">
      <c r="A64" s="13" t="s">
        <v>132</v>
      </c>
      <c r="B64" s="57">
        <f t="shared" si="1"/>
        <v>428.342194</v>
      </c>
      <c r="C64" s="58">
        <v>428.179162</v>
      </c>
      <c r="D64" s="59"/>
      <c r="E64" s="59">
        <v>0</v>
      </c>
      <c r="F64" s="59">
        <v>0</v>
      </c>
      <c r="G64" s="59"/>
      <c r="H64" s="58">
        <v>0.16303199999999998</v>
      </c>
    </row>
    <row r="65" spans="1:8" s="46" customFormat="1" ht="12.75">
      <c r="A65" s="13" t="s">
        <v>133</v>
      </c>
      <c r="B65" s="57">
        <f t="shared" si="1"/>
        <v>90.45996400000001</v>
      </c>
      <c r="C65" s="58">
        <v>89.09819300000001</v>
      </c>
      <c r="D65" s="59"/>
      <c r="E65" s="59">
        <v>0</v>
      </c>
      <c r="F65" s="59">
        <v>0</v>
      </c>
      <c r="G65" s="59"/>
      <c r="H65" s="58">
        <v>1.3617709999999998</v>
      </c>
    </row>
    <row r="66" spans="1:8" s="46" customFormat="1" ht="12.75">
      <c r="A66" s="13" t="s">
        <v>134</v>
      </c>
      <c r="B66" s="57">
        <f t="shared" si="1"/>
        <v>2562.714776</v>
      </c>
      <c r="C66" s="58">
        <v>2557.701506</v>
      </c>
      <c r="D66" s="59"/>
      <c r="E66" s="59">
        <v>0</v>
      </c>
      <c r="F66" s="59">
        <v>0</v>
      </c>
      <c r="G66" s="59"/>
      <c r="H66" s="58">
        <v>5.0132699999999994</v>
      </c>
    </row>
    <row r="67" spans="1:8" s="46" customFormat="1" ht="12.75">
      <c r="A67" s="13" t="s">
        <v>135</v>
      </c>
      <c r="B67" s="57">
        <f t="shared" si="1"/>
        <v>156.425484</v>
      </c>
      <c r="C67" s="58">
        <v>156.41571000000002</v>
      </c>
      <c r="D67" s="59"/>
      <c r="E67" s="59">
        <v>0</v>
      </c>
      <c r="F67" s="59">
        <v>0</v>
      </c>
      <c r="G67" s="59"/>
      <c r="H67" s="58">
        <v>0.009774</v>
      </c>
    </row>
    <row r="68" spans="1:8" s="46" customFormat="1" ht="12.75">
      <c r="A68" s="13" t="s">
        <v>136</v>
      </c>
      <c r="B68" s="57">
        <f t="shared" si="1"/>
        <v>1208.602162</v>
      </c>
      <c r="C68" s="58">
        <v>1208.287779</v>
      </c>
      <c r="D68" s="59"/>
      <c r="E68" s="59">
        <v>0</v>
      </c>
      <c r="F68" s="59">
        <v>0</v>
      </c>
      <c r="G68" s="59"/>
      <c r="H68" s="58">
        <v>0.31438299999999997</v>
      </c>
    </row>
    <row r="69" spans="1:8" s="46" customFormat="1" ht="12.75">
      <c r="A69" s="13" t="s">
        <v>137</v>
      </c>
      <c r="B69" s="57">
        <f t="shared" si="1"/>
        <v>654.1512029999999</v>
      </c>
      <c r="C69" s="58">
        <v>653.928156</v>
      </c>
      <c r="D69" s="59"/>
      <c r="E69" s="59">
        <v>0</v>
      </c>
      <c r="F69" s="59">
        <v>0</v>
      </c>
      <c r="G69" s="59"/>
      <c r="H69" s="58">
        <v>0.22304699999999997</v>
      </c>
    </row>
    <row r="70" spans="1:8" s="46" customFormat="1" ht="12.75">
      <c r="A70" s="13" t="s">
        <v>138</v>
      </c>
      <c r="B70" s="57">
        <f aca="true" t="shared" si="2" ref="B70:B133">SUM(C70:H70)</f>
        <v>226.979239</v>
      </c>
      <c r="C70" s="58">
        <v>203.63831000000002</v>
      </c>
      <c r="D70" s="59"/>
      <c r="E70" s="59">
        <v>0</v>
      </c>
      <c r="F70" s="59">
        <v>0</v>
      </c>
      <c r="G70" s="59"/>
      <c r="H70" s="58">
        <v>23.340929</v>
      </c>
    </row>
    <row r="71" spans="1:8" s="46" customFormat="1" ht="12.75">
      <c r="A71" s="13" t="s">
        <v>139</v>
      </c>
      <c r="B71" s="57">
        <f t="shared" si="2"/>
        <v>1193.5392140000001</v>
      </c>
      <c r="C71" s="58">
        <v>1130.8632910000001</v>
      </c>
      <c r="D71" s="59"/>
      <c r="E71" s="59">
        <v>0</v>
      </c>
      <c r="F71" s="59">
        <v>0</v>
      </c>
      <c r="G71" s="59"/>
      <c r="H71" s="58">
        <v>62.675923</v>
      </c>
    </row>
    <row r="72" spans="1:8" s="46" customFormat="1" ht="12.75">
      <c r="A72" s="13" t="s">
        <v>140</v>
      </c>
      <c r="B72" s="57">
        <f t="shared" si="2"/>
        <v>726.137295</v>
      </c>
      <c r="C72" s="58">
        <v>709.824825</v>
      </c>
      <c r="D72" s="59"/>
      <c r="E72" s="59">
        <v>0</v>
      </c>
      <c r="F72" s="59">
        <v>0</v>
      </c>
      <c r="G72" s="59"/>
      <c r="H72" s="58">
        <v>16.31247</v>
      </c>
    </row>
    <row r="73" spans="1:8" s="46" customFormat="1" ht="12.75">
      <c r="A73" s="13" t="s">
        <v>141</v>
      </c>
      <c r="B73" s="57">
        <f t="shared" si="2"/>
        <v>1588.4575300000001</v>
      </c>
      <c r="C73" s="58">
        <v>1588.015198</v>
      </c>
      <c r="D73" s="59"/>
      <c r="E73" s="59">
        <v>0</v>
      </c>
      <c r="F73" s="58">
        <v>0</v>
      </c>
      <c r="G73" s="59"/>
      <c r="H73" s="58">
        <v>0.44233199999999995</v>
      </c>
    </row>
    <row r="74" spans="1:8" s="46" customFormat="1" ht="12.75">
      <c r="A74" s="13" t="s">
        <v>142</v>
      </c>
      <c r="B74" s="57">
        <f t="shared" si="2"/>
        <v>363.883855</v>
      </c>
      <c r="C74" s="58">
        <v>363.781801</v>
      </c>
      <c r="D74" s="59"/>
      <c r="E74" s="59">
        <v>0</v>
      </c>
      <c r="F74" s="59">
        <v>0</v>
      </c>
      <c r="G74" s="59"/>
      <c r="H74" s="58">
        <v>0.10205399999999999</v>
      </c>
    </row>
    <row r="75" spans="1:8" s="46" customFormat="1" ht="12.75">
      <c r="A75" s="13" t="s">
        <v>143</v>
      </c>
      <c r="B75" s="57">
        <f t="shared" si="2"/>
        <v>915.8398159999999</v>
      </c>
      <c r="C75" s="58">
        <v>915.76622</v>
      </c>
      <c r="D75" s="59"/>
      <c r="E75" s="59">
        <v>0</v>
      </c>
      <c r="F75" s="59">
        <v>0</v>
      </c>
      <c r="G75" s="59"/>
      <c r="H75" s="58">
        <v>0.07359600000000001</v>
      </c>
    </row>
    <row r="76" spans="1:8" s="46" customFormat="1" ht="12.75">
      <c r="A76" s="13" t="s">
        <v>144</v>
      </c>
      <c r="B76" s="57">
        <f t="shared" si="2"/>
        <v>133.610378</v>
      </c>
      <c r="C76" s="58">
        <v>133.371309</v>
      </c>
      <c r="D76" s="59"/>
      <c r="E76" s="59">
        <v>0</v>
      </c>
      <c r="F76" s="59">
        <v>0</v>
      </c>
      <c r="G76" s="59"/>
      <c r="H76" s="58">
        <v>0.239069</v>
      </c>
    </row>
    <row r="77" spans="1:8" s="46" customFormat="1" ht="12.75">
      <c r="A77" s="13" t="s">
        <v>145</v>
      </c>
      <c r="B77" s="57">
        <f t="shared" si="2"/>
        <v>209.16537699999998</v>
      </c>
      <c r="C77" s="58">
        <v>208.27464799999998</v>
      </c>
      <c r="D77" s="59"/>
      <c r="E77" s="59">
        <v>0</v>
      </c>
      <c r="F77" s="58">
        <v>0</v>
      </c>
      <c r="G77" s="59"/>
      <c r="H77" s="58">
        <v>0.8907290000000001</v>
      </c>
    </row>
    <row r="78" spans="1:8" s="46" customFormat="1" ht="12.75">
      <c r="A78" s="13" t="s">
        <v>146</v>
      </c>
      <c r="B78" s="57">
        <f t="shared" si="2"/>
        <v>411.888071</v>
      </c>
      <c r="C78" s="58">
        <v>411.83139500000004</v>
      </c>
      <c r="D78" s="59"/>
      <c r="E78" s="59">
        <v>0</v>
      </c>
      <c r="F78" s="59">
        <v>0</v>
      </c>
      <c r="G78" s="59"/>
      <c r="H78" s="58">
        <v>0.056676</v>
      </c>
    </row>
    <row r="79" spans="1:8" s="46" customFormat="1" ht="12.75">
      <c r="A79" s="13" t="s">
        <v>147</v>
      </c>
      <c r="B79" s="57">
        <f t="shared" si="2"/>
        <v>420.88244100000003</v>
      </c>
      <c r="C79" s="58">
        <v>415.559408</v>
      </c>
      <c r="D79" s="59"/>
      <c r="E79" s="58">
        <v>0</v>
      </c>
      <c r="F79" s="59">
        <v>0</v>
      </c>
      <c r="G79" s="59"/>
      <c r="H79" s="58">
        <v>5.323033000000001</v>
      </c>
    </row>
    <row r="80" spans="1:8" s="46" customFormat="1" ht="12.75">
      <c r="A80" s="13" t="s">
        <v>148</v>
      </c>
      <c r="B80" s="57">
        <f t="shared" si="2"/>
        <v>631.9299719999999</v>
      </c>
      <c r="C80" s="58">
        <v>631.638392</v>
      </c>
      <c r="D80" s="59"/>
      <c r="E80" s="59">
        <v>0</v>
      </c>
      <c r="F80" s="59">
        <v>0</v>
      </c>
      <c r="G80" s="59"/>
      <c r="H80" s="58">
        <v>0.29158</v>
      </c>
    </row>
    <row r="81" spans="1:8" s="46" customFormat="1" ht="12.75">
      <c r="A81" s="13" t="s">
        <v>149</v>
      </c>
      <c r="B81" s="57">
        <f t="shared" si="2"/>
        <v>123.250407</v>
      </c>
      <c r="C81" s="58">
        <v>122.89457</v>
      </c>
      <c r="D81" s="59"/>
      <c r="E81" s="59">
        <v>0</v>
      </c>
      <c r="F81" s="59">
        <v>0</v>
      </c>
      <c r="G81" s="59"/>
      <c r="H81" s="58">
        <v>0.355837</v>
      </c>
    </row>
    <row r="82" spans="1:8" s="46" customFormat="1" ht="12.75">
      <c r="A82" s="13" t="s">
        <v>150</v>
      </c>
      <c r="B82" s="57">
        <f t="shared" si="2"/>
        <v>2024.544678</v>
      </c>
      <c r="C82" s="58">
        <v>1958.113236</v>
      </c>
      <c r="D82" s="59"/>
      <c r="E82" s="58">
        <v>0</v>
      </c>
      <c r="F82" s="59">
        <v>0</v>
      </c>
      <c r="G82" s="59"/>
      <c r="H82" s="58">
        <v>66.431442</v>
      </c>
    </row>
    <row r="83" spans="1:8" s="46" customFormat="1" ht="12.75">
      <c r="A83" s="13" t="s">
        <v>151</v>
      </c>
      <c r="B83" s="57">
        <f t="shared" si="2"/>
        <v>1343.7488369999999</v>
      </c>
      <c r="C83" s="58">
        <v>1341.808212</v>
      </c>
      <c r="D83" s="59"/>
      <c r="E83" s="59">
        <v>0</v>
      </c>
      <c r="F83" s="59">
        <v>0</v>
      </c>
      <c r="G83" s="59"/>
      <c r="H83" s="58">
        <v>1.940625</v>
      </c>
    </row>
    <row r="84" spans="1:8" s="46" customFormat="1" ht="12.75">
      <c r="A84" s="13" t="s">
        <v>152</v>
      </c>
      <c r="B84" s="57">
        <f t="shared" si="2"/>
        <v>1089.550646</v>
      </c>
      <c r="C84" s="58">
        <v>1089.380219</v>
      </c>
      <c r="D84" s="59"/>
      <c r="E84" s="59">
        <v>0</v>
      </c>
      <c r="F84" s="59">
        <v>0</v>
      </c>
      <c r="G84" s="59"/>
      <c r="H84" s="58">
        <v>0.170427</v>
      </c>
    </row>
    <row r="85" spans="1:8" s="46" customFormat="1" ht="12.75">
      <c r="A85" s="13" t="s">
        <v>153</v>
      </c>
      <c r="B85" s="57">
        <f t="shared" si="2"/>
        <v>544.236588</v>
      </c>
      <c r="C85" s="58">
        <v>525.092678</v>
      </c>
      <c r="D85" s="59"/>
      <c r="E85" s="59">
        <v>0</v>
      </c>
      <c r="F85" s="59">
        <v>0</v>
      </c>
      <c r="G85" s="59"/>
      <c r="H85" s="58">
        <v>19.14391</v>
      </c>
    </row>
    <row r="86" spans="1:8" s="46" customFormat="1" ht="12.75">
      <c r="A86" s="13" t="s">
        <v>154</v>
      </c>
      <c r="B86" s="57">
        <f t="shared" si="2"/>
        <v>153.63143300000002</v>
      </c>
      <c r="C86" s="58">
        <v>153.552476</v>
      </c>
      <c r="D86" s="59"/>
      <c r="E86" s="59">
        <v>0</v>
      </c>
      <c r="F86" s="59">
        <v>0</v>
      </c>
      <c r="G86" s="59"/>
      <c r="H86" s="58">
        <v>0.078957</v>
      </c>
    </row>
    <row r="87" spans="1:8" s="46" customFormat="1" ht="12.75">
      <c r="A87" s="13" t="s">
        <v>155</v>
      </c>
      <c r="B87" s="57">
        <f t="shared" si="2"/>
        <v>267.023553</v>
      </c>
      <c r="C87" s="58">
        <v>207.473196</v>
      </c>
      <c r="D87" s="59"/>
      <c r="E87" s="59">
        <v>0</v>
      </c>
      <c r="F87" s="59">
        <v>0</v>
      </c>
      <c r="G87" s="59"/>
      <c r="H87" s="58">
        <v>59.550357</v>
      </c>
    </row>
    <row r="88" spans="1:8" s="46" customFormat="1" ht="12.75">
      <c r="A88" s="13" t="s">
        <v>156</v>
      </c>
      <c r="B88" s="57">
        <f t="shared" si="2"/>
        <v>3774.2467099999994</v>
      </c>
      <c r="C88" s="58">
        <v>3773.7201159999995</v>
      </c>
      <c r="D88" s="59"/>
      <c r="E88" s="59">
        <v>0</v>
      </c>
      <c r="F88" s="59">
        <v>0</v>
      </c>
      <c r="G88" s="59"/>
      <c r="H88" s="58">
        <v>0.526594</v>
      </c>
    </row>
    <row r="89" spans="1:8" s="46" customFormat="1" ht="12.75">
      <c r="A89" s="13" t="s">
        <v>157</v>
      </c>
      <c r="B89" s="57">
        <f t="shared" si="2"/>
        <v>127.19100000000002</v>
      </c>
      <c r="C89" s="58">
        <v>124.70990800000001</v>
      </c>
      <c r="D89" s="59"/>
      <c r="E89" s="59">
        <v>0</v>
      </c>
      <c r="F89" s="59">
        <v>0</v>
      </c>
      <c r="G89" s="59"/>
      <c r="H89" s="58">
        <v>2.481092</v>
      </c>
    </row>
    <row r="90" spans="1:8" s="46" customFormat="1" ht="12.75">
      <c r="A90" s="13" t="s">
        <v>158</v>
      </c>
      <c r="B90" s="57">
        <f t="shared" si="2"/>
        <v>92.718472</v>
      </c>
      <c r="C90" s="58">
        <v>92.673314</v>
      </c>
      <c r="D90" s="59"/>
      <c r="E90" s="59">
        <v>0</v>
      </c>
      <c r="F90" s="59">
        <v>0</v>
      </c>
      <c r="G90" s="59"/>
      <c r="H90" s="58">
        <v>0.045158</v>
      </c>
    </row>
    <row r="91" spans="1:8" s="46" customFormat="1" ht="12.75">
      <c r="A91" s="13" t="s">
        <v>159</v>
      </c>
      <c r="B91" s="57">
        <f t="shared" si="2"/>
        <v>216.165568</v>
      </c>
      <c r="C91" s="58">
        <v>195.061382</v>
      </c>
      <c r="D91" s="59"/>
      <c r="E91" s="59">
        <v>0</v>
      </c>
      <c r="F91" s="59">
        <v>0</v>
      </c>
      <c r="G91" s="59"/>
      <c r="H91" s="58">
        <v>21.104186</v>
      </c>
    </row>
    <row r="92" spans="1:8" s="46" customFormat="1" ht="12.75">
      <c r="A92" s="13" t="s">
        <v>160</v>
      </c>
      <c r="B92" s="57">
        <f t="shared" si="2"/>
        <v>80922.65816499999</v>
      </c>
      <c r="C92" s="58">
        <v>80889.285851</v>
      </c>
      <c r="D92" s="59"/>
      <c r="E92" s="59">
        <v>0</v>
      </c>
      <c r="F92" s="59">
        <v>0</v>
      </c>
      <c r="G92" s="59"/>
      <c r="H92" s="58">
        <v>33.372314</v>
      </c>
    </row>
    <row r="93" spans="1:8" s="46" customFormat="1" ht="12.75">
      <c r="A93" s="13" t="s">
        <v>161</v>
      </c>
      <c r="B93" s="57">
        <f t="shared" si="2"/>
        <v>7732.603007000001</v>
      </c>
      <c r="C93" s="58">
        <v>7312.860461</v>
      </c>
      <c r="D93" s="59"/>
      <c r="E93" s="59">
        <v>337.194</v>
      </c>
      <c r="F93" s="59">
        <v>0</v>
      </c>
      <c r="G93" s="59"/>
      <c r="H93" s="58">
        <v>82.548546</v>
      </c>
    </row>
    <row r="94" spans="1:8" s="46" customFormat="1" ht="12.75">
      <c r="A94" s="13" t="s">
        <v>162</v>
      </c>
      <c r="B94" s="57">
        <f t="shared" si="2"/>
        <v>5941.772126</v>
      </c>
      <c r="C94" s="58">
        <v>5748.410739</v>
      </c>
      <c r="D94" s="59"/>
      <c r="E94" s="59">
        <v>182.11</v>
      </c>
      <c r="F94" s="59">
        <v>0</v>
      </c>
      <c r="G94" s="59"/>
      <c r="H94" s="58">
        <v>11.251387</v>
      </c>
    </row>
    <row r="95" spans="1:8" s="46" customFormat="1" ht="12.75">
      <c r="A95" s="13" t="s">
        <v>163</v>
      </c>
      <c r="B95" s="57">
        <f t="shared" si="2"/>
        <v>4240.402722</v>
      </c>
      <c r="C95" s="58">
        <v>4163.574284</v>
      </c>
      <c r="D95" s="59"/>
      <c r="E95" s="59">
        <v>75.455</v>
      </c>
      <c r="F95" s="59">
        <v>0</v>
      </c>
      <c r="G95" s="59"/>
      <c r="H95" s="58">
        <v>1.373438</v>
      </c>
    </row>
    <row r="96" spans="1:8" s="46" customFormat="1" ht="12.75">
      <c r="A96" s="13" t="s">
        <v>164</v>
      </c>
      <c r="B96" s="57">
        <f t="shared" si="2"/>
        <v>2579.802703</v>
      </c>
      <c r="C96" s="58">
        <v>2557.137948</v>
      </c>
      <c r="D96" s="59"/>
      <c r="E96" s="59">
        <v>0</v>
      </c>
      <c r="F96" s="59">
        <v>0</v>
      </c>
      <c r="G96" s="59"/>
      <c r="H96" s="58">
        <v>22.664755</v>
      </c>
    </row>
    <row r="97" spans="1:8" s="46" customFormat="1" ht="12.75">
      <c r="A97" s="13" t="s">
        <v>165</v>
      </c>
      <c r="B97" s="57">
        <f t="shared" si="2"/>
        <v>2019.6777569999997</v>
      </c>
      <c r="C97" s="58">
        <v>2018.9929719999998</v>
      </c>
      <c r="D97" s="59"/>
      <c r="E97" s="59">
        <v>0</v>
      </c>
      <c r="F97" s="59">
        <v>0</v>
      </c>
      <c r="G97" s="59"/>
      <c r="H97" s="58">
        <v>0.6847850000000001</v>
      </c>
    </row>
    <row r="98" spans="1:8" s="46" customFormat="1" ht="12.75">
      <c r="A98" s="13" t="s">
        <v>166</v>
      </c>
      <c r="B98" s="57">
        <f t="shared" si="2"/>
        <v>4259.095973</v>
      </c>
      <c r="C98" s="58">
        <v>4175.217977</v>
      </c>
      <c r="D98" s="59"/>
      <c r="E98" s="59">
        <v>80.64</v>
      </c>
      <c r="F98" s="59">
        <v>0</v>
      </c>
      <c r="G98" s="59"/>
      <c r="H98" s="58">
        <v>3.237996</v>
      </c>
    </row>
    <row r="99" spans="1:8" s="46" customFormat="1" ht="12.75">
      <c r="A99" s="13" t="s">
        <v>167</v>
      </c>
      <c r="B99" s="57">
        <f t="shared" si="2"/>
        <v>778.8949139999999</v>
      </c>
      <c r="C99" s="58">
        <v>777.3580599999999</v>
      </c>
      <c r="D99" s="59"/>
      <c r="E99" s="59">
        <v>0</v>
      </c>
      <c r="F99" s="59">
        <v>0</v>
      </c>
      <c r="G99" s="59"/>
      <c r="H99" s="58">
        <v>1.5368540000000002</v>
      </c>
    </row>
    <row r="100" spans="1:8" s="46" customFormat="1" ht="12.75">
      <c r="A100" s="13" t="s">
        <v>168</v>
      </c>
      <c r="B100" s="57">
        <f t="shared" si="2"/>
        <v>1138.583053</v>
      </c>
      <c r="C100" s="58">
        <v>1135.985353</v>
      </c>
      <c r="D100" s="59"/>
      <c r="E100" s="59">
        <v>0</v>
      </c>
      <c r="F100" s="59">
        <v>0</v>
      </c>
      <c r="G100" s="59"/>
      <c r="H100" s="58">
        <v>2.5977</v>
      </c>
    </row>
    <row r="101" spans="1:8" s="46" customFormat="1" ht="12.75">
      <c r="A101" s="13" t="s">
        <v>169</v>
      </c>
      <c r="B101" s="57">
        <f t="shared" si="2"/>
        <v>926.2730779999999</v>
      </c>
      <c r="C101" s="58">
        <v>926.1730779999999</v>
      </c>
      <c r="D101" s="59"/>
      <c r="E101" s="59">
        <v>0</v>
      </c>
      <c r="F101" s="59">
        <v>0</v>
      </c>
      <c r="G101" s="59"/>
      <c r="H101" s="58">
        <v>0.1</v>
      </c>
    </row>
    <row r="102" spans="1:8" s="46" customFormat="1" ht="12.75">
      <c r="A102" s="13" t="s">
        <v>170</v>
      </c>
      <c r="B102" s="57">
        <f t="shared" si="2"/>
        <v>1093.5407519999999</v>
      </c>
      <c r="C102" s="58">
        <v>1089.5407519999999</v>
      </c>
      <c r="D102" s="59"/>
      <c r="E102" s="59">
        <v>0</v>
      </c>
      <c r="F102" s="59">
        <v>0</v>
      </c>
      <c r="G102" s="59"/>
      <c r="H102" s="58">
        <v>4</v>
      </c>
    </row>
    <row r="103" spans="1:8" s="46" customFormat="1" ht="12.75">
      <c r="A103" s="13" t="s">
        <v>171</v>
      </c>
      <c r="B103" s="57">
        <f t="shared" si="2"/>
        <v>2912.08491</v>
      </c>
      <c r="C103" s="58">
        <v>2911.159834</v>
      </c>
      <c r="D103" s="59"/>
      <c r="E103" s="59">
        <v>0</v>
      </c>
      <c r="F103" s="59">
        <v>0</v>
      </c>
      <c r="G103" s="59"/>
      <c r="H103" s="58">
        <v>0.925076</v>
      </c>
    </row>
    <row r="104" spans="1:8" s="46" customFormat="1" ht="12.75">
      <c r="A104" s="13" t="s">
        <v>172</v>
      </c>
      <c r="B104" s="57">
        <f t="shared" si="2"/>
        <v>754.0391370000001</v>
      </c>
      <c r="C104" s="58">
        <v>728.8227820000001</v>
      </c>
      <c r="D104" s="59"/>
      <c r="E104" s="59">
        <v>0</v>
      </c>
      <c r="F104" s="59">
        <v>0</v>
      </c>
      <c r="G104" s="59"/>
      <c r="H104" s="58">
        <v>25.216355</v>
      </c>
    </row>
    <row r="105" spans="1:8" s="46" customFormat="1" ht="12.75">
      <c r="A105" s="13" t="s">
        <v>173</v>
      </c>
      <c r="B105" s="57">
        <f t="shared" si="2"/>
        <v>347.63984500000004</v>
      </c>
      <c r="C105" s="58">
        <v>328.46181</v>
      </c>
      <c r="D105" s="59"/>
      <c r="E105" s="59">
        <v>0</v>
      </c>
      <c r="F105" s="59">
        <v>0</v>
      </c>
      <c r="G105" s="59"/>
      <c r="H105" s="58">
        <v>19.178035</v>
      </c>
    </row>
    <row r="106" spans="1:8" s="46" customFormat="1" ht="12.75">
      <c r="A106" s="13" t="s">
        <v>174</v>
      </c>
      <c r="B106" s="57">
        <f t="shared" si="2"/>
        <v>1012.331285</v>
      </c>
      <c r="C106" s="58">
        <v>1006.000552</v>
      </c>
      <c r="D106" s="59"/>
      <c r="E106" s="59">
        <v>0</v>
      </c>
      <c r="F106" s="59">
        <v>0</v>
      </c>
      <c r="G106" s="59"/>
      <c r="H106" s="58">
        <v>6.330733</v>
      </c>
    </row>
    <row r="107" spans="1:8" s="46" customFormat="1" ht="12.75">
      <c r="A107" s="13" t="s">
        <v>175</v>
      </c>
      <c r="B107" s="57">
        <f t="shared" si="2"/>
        <v>2661.338353</v>
      </c>
      <c r="C107" s="58">
        <v>2571.045881</v>
      </c>
      <c r="D107" s="59"/>
      <c r="E107" s="59">
        <v>35.05</v>
      </c>
      <c r="F107" s="59">
        <v>0</v>
      </c>
      <c r="G107" s="59"/>
      <c r="H107" s="58">
        <v>55.242472</v>
      </c>
    </row>
    <row r="108" spans="1:8" s="46" customFormat="1" ht="12.75">
      <c r="A108" s="13" t="s">
        <v>176</v>
      </c>
      <c r="B108" s="57">
        <f t="shared" si="2"/>
        <v>498.420095</v>
      </c>
      <c r="C108" s="58">
        <v>490.803316</v>
      </c>
      <c r="D108" s="59"/>
      <c r="E108" s="59">
        <v>0</v>
      </c>
      <c r="F108" s="59">
        <v>0</v>
      </c>
      <c r="G108" s="59"/>
      <c r="H108" s="58">
        <v>7.616778999999999</v>
      </c>
    </row>
    <row r="109" spans="1:8" s="46" customFormat="1" ht="12.75">
      <c r="A109" s="13" t="s">
        <v>177</v>
      </c>
      <c r="B109" s="57">
        <f t="shared" si="2"/>
        <v>906.9986990000001</v>
      </c>
      <c r="C109" s="58">
        <v>904.1767990000001</v>
      </c>
      <c r="D109" s="58"/>
      <c r="E109" s="59">
        <v>0</v>
      </c>
      <c r="F109" s="59">
        <v>0</v>
      </c>
      <c r="G109" s="59"/>
      <c r="H109" s="58">
        <v>2.8219</v>
      </c>
    </row>
    <row r="110" spans="1:8" s="46" customFormat="1" ht="12.75">
      <c r="A110" s="13" t="s">
        <v>178</v>
      </c>
      <c r="B110" s="57">
        <f t="shared" si="2"/>
        <v>205.82045599999998</v>
      </c>
      <c r="C110" s="58">
        <v>205.769221</v>
      </c>
      <c r="D110" s="59"/>
      <c r="E110" s="59">
        <v>0</v>
      </c>
      <c r="F110" s="59">
        <v>0</v>
      </c>
      <c r="G110" s="59"/>
      <c r="H110" s="58">
        <v>0.051235</v>
      </c>
    </row>
    <row r="111" spans="1:8" s="46" customFormat="1" ht="12.75">
      <c r="A111" s="13" t="s">
        <v>179</v>
      </c>
      <c r="B111" s="57">
        <f t="shared" si="2"/>
        <v>2359.257387</v>
      </c>
      <c r="C111" s="58">
        <v>2324.217475</v>
      </c>
      <c r="D111" s="59"/>
      <c r="E111" s="59">
        <v>34.05</v>
      </c>
      <c r="F111" s="59">
        <v>0</v>
      </c>
      <c r="G111" s="59"/>
      <c r="H111" s="59">
        <v>0.9899120000000001</v>
      </c>
    </row>
    <row r="112" spans="1:8" s="46" customFormat="1" ht="12.75">
      <c r="A112" s="13" t="s">
        <v>180</v>
      </c>
      <c r="B112" s="57">
        <f t="shared" si="2"/>
        <v>328.521091</v>
      </c>
      <c r="C112" s="58">
        <v>327.159809</v>
      </c>
      <c r="D112" s="59"/>
      <c r="E112" s="59">
        <v>0</v>
      </c>
      <c r="F112" s="59">
        <v>0</v>
      </c>
      <c r="G112" s="59"/>
      <c r="H112" s="59">
        <v>1.3612819999999999</v>
      </c>
    </row>
    <row r="113" spans="1:8" s="46" customFormat="1" ht="12.75">
      <c r="A113" s="13" t="s">
        <v>181</v>
      </c>
      <c r="B113" s="57">
        <f t="shared" si="2"/>
        <v>528.0112969999999</v>
      </c>
      <c r="C113" s="58">
        <v>523.563689</v>
      </c>
      <c r="D113" s="59"/>
      <c r="E113" s="59">
        <v>0</v>
      </c>
      <c r="F113" s="59">
        <v>0</v>
      </c>
      <c r="G113" s="59"/>
      <c r="H113" s="58">
        <v>4.447608</v>
      </c>
    </row>
    <row r="114" spans="1:8" s="46" customFormat="1" ht="12.75">
      <c r="A114" s="13" t="s">
        <v>182</v>
      </c>
      <c r="B114" s="57">
        <f t="shared" si="2"/>
        <v>1326.7991789999999</v>
      </c>
      <c r="C114" s="58">
        <v>1323.728954</v>
      </c>
      <c r="D114" s="59"/>
      <c r="E114" s="59">
        <v>0</v>
      </c>
      <c r="F114" s="59">
        <v>0</v>
      </c>
      <c r="G114" s="59"/>
      <c r="H114" s="58">
        <v>3.070225</v>
      </c>
    </row>
    <row r="115" spans="1:8" s="46" customFormat="1" ht="12.75">
      <c r="A115" s="13" t="s">
        <v>183</v>
      </c>
      <c r="B115" s="57">
        <f t="shared" si="2"/>
        <v>912.751142</v>
      </c>
      <c r="C115" s="58">
        <v>909.630144</v>
      </c>
      <c r="D115" s="59"/>
      <c r="E115" s="59">
        <v>0</v>
      </c>
      <c r="F115" s="59">
        <v>0</v>
      </c>
      <c r="G115" s="59"/>
      <c r="H115" s="58">
        <v>3.120998</v>
      </c>
    </row>
    <row r="116" spans="1:8" s="46" customFormat="1" ht="12.75">
      <c r="A116" s="13" t="s">
        <v>184</v>
      </c>
      <c r="B116" s="57">
        <f t="shared" si="2"/>
        <v>827.819317</v>
      </c>
      <c r="C116" s="58">
        <v>825.520317</v>
      </c>
      <c r="D116" s="59"/>
      <c r="E116" s="59">
        <v>0</v>
      </c>
      <c r="F116" s="59">
        <v>0</v>
      </c>
      <c r="G116" s="59"/>
      <c r="H116" s="58">
        <v>2.299</v>
      </c>
    </row>
    <row r="117" spans="1:8" s="46" customFormat="1" ht="12.75">
      <c r="A117" s="13" t="s">
        <v>185</v>
      </c>
      <c r="B117" s="57">
        <f t="shared" si="2"/>
        <v>2000.275139</v>
      </c>
      <c r="C117" s="58">
        <v>1944.393878</v>
      </c>
      <c r="D117" s="59"/>
      <c r="E117" s="59">
        <v>0</v>
      </c>
      <c r="F117" s="59">
        <v>0</v>
      </c>
      <c r="G117" s="59"/>
      <c r="H117" s="58">
        <v>55.881261</v>
      </c>
    </row>
    <row r="118" spans="1:8" s="46" customFormat="1" ht="12.75">
      <c r="A118" s="13" t="s">
        <v>186</v>
      </c>
      <c r="B118" s="57">
        <f t="shared" si="2"/>
        <v>2168.6157580000004</v>
      </c>
      <c r="C118" s="58">
        <v>2167.9520030000003</v>
      </c>
      <c r="D118" s="59"/>
      <c r="E118" s="59">
        <v>0</v>
      </c>
      <c r="F118" s="59">
        <v>0</v>
      </c>
      <c r="G118" s="59"/>
      <c r="H118" s="58">
        <v>0.663755</v>
      </c>
    </row>
    <row r="119" spans="1:8" s="46" customFormat="1" ht="12.75">
      <c r="A119" s="13" t="s">
        <v>187</v>
      </c>
      <c r="B119" s="57">
        <f t="shared" si="2"/>
        <v>1148.1870339999998</v>
      </c>
      <c r="C119" s="58">
        <v>1147.467753</v>
      </c>
      <c r="D119" s="59"/>
      <c r="E119" s="59">
        <v>0</v>
      </c>
      <c r="F119" s="59">
        <v>0</v>
      </c>
      <c r="G119" s="59"/>
      <c r="H119" s="58">
        <v>0.7192810000000001</v>
      </c>
    </row>
    <row r="120" spans="1:8" s="46" customFormat="1" ht="12.75">
      <c r="A120" s="13" t="s">
        <v>188</v>
      </c>
      <c r="B120" s="57">
        <f t="shared" si="2"/>
        <v>1146.5180930000001</v>
      </c>
      <c r="C120" s="58">
        <v>1141.107463</v>
      </c>
      <c r="D120" s="59"/>
      <c r="E120" s="59">
        <v>0</v>
      </c>
      <c r="F120" s="58">
        <v>0</v>
      </c>
      <c r="G120" s="59"/>
      <c r="H120" s="58">
        <v>5.41063</v>
      </c>
    </row>
    <row r="121" spans="1:8" s="46" customFormat="1" ht="12.75">
      <c r="A121" s="13" t="s">
        <v>189</v>
      </c>
      <c r="B121" s="57">
        <f t="shared" si="2"/>
        <v>785.930081</v>
      </c>
      <c r="C121" s="58">
        <v>785.648908</v>
      </c>
      <c r="D121" s="59"/>
      <c r="E121" s="58">
        <v>0</v>
      </c>
      <c r="F121" s="58">
        <v>0</v>
      </c>
      <c r="G121" s="59"/>
      <c r="H121" s="58">
        <v>0.281173</v>
      </c>
    </row>
    <row r="122" spans="1:8" s="46" customFormat="1" ht="12.75">
      <c r="A122" s="13" t="s">
        <v>190</v>
      </c>
      <c r="B122" s="57">
        <f t="shared" si="2"/>
        <v>1801.1614780000002</v>
      </c>
      <c r="C122" s="58">
        <v>1799.0956190000002</v>
      </c>
      <c r="D122" s="59"/>
      <c r="E122" s="59">
        <v>0</v>
      </c>
      <c r="F122" s="59">
        <v>0</v>
      </c>
      <c r="G122" s="59"/>
      <c r="H122" s="58">
        <v>2.065859</v>
      </c>
    </row>
    <row r="123" spans="1:8" s="46" customFormat="1" ht="12.75">
      <c r="A123" s="13" t="s">
        <v>191</v>
      </c>
      <c r="B123" s="57">
        <f t="shared" si="2"/>
        <v>1785.475557</v>
      </c>
      <c r="C123" s="58">
        <v>1784.717807</v>
      </c>
      <c r="D123" s="59"/>
      <c r="E123" s="59">
        <v>0</v>
      </c>
      <c r="F123" s="59">
        <v>0</v>
      </c>
      <c r="G123" s="59"/>
      <c r="H123" s="58">
        <v>0.75775</v>
      </c>
    </row>
    <row r="124" spans="1:8" s="46" customFormat="1" ht="12.75">
      <c r="A124" s="13" t="s">
        <v>192</v>
      </c>
      <c r="B124" s="57">
        <f t="shared" si="2"/>
        <v>3010.684498</v>
      </c>
      <c r="C124" s="58">
        <v>2995.544445</v>
      </c>
      <c r="D124" s="59"/>
      <c r="E124" s="59">
        <v>0</v>
      </c>
      <c r="F124" s="59">
        <v>0</v>
      </c>
      <c r="G124" s="59"/>
      <c r="H124" s="58">
        <v>15.140053</v>
      </c>
    </row>
    <row r="125" spans="1:8" s="46" customFormat="1" ht="12.75">
      <c r="A125" s="13" t="s">
        <v>193</v>
      </c>
      <c r="B125" s="57">
        <f t="shared" si="2"/>
        <v>2396.557164</v>
      </c>
      <c r="C125" s="58">
        <v>2394.317172</v>
      </c>
      <c r="D125" s="59"/>
      <c r="E125" s="59">
        <v>0</v>
      </c>
      <c r="F125" s="59">
        <v>0</v>
      </c>
      <c r="G125" s="59"/>
      <c r="H125" s="58">
        <v>2.239992</v>
      </c>
    </row>
    <row r="126" spans="1:8" s="46" customFormat="1" ht="12.75">
      <c r="A126" s="13" t="s">
        <v>194</v>
      </c>
      <c r="B126" s="57">
        <f t="shared" si="2"/>
        <v>1331.7473820000002</v>
      </c>
      <c r="C126" s="58">
        <v>1255.2383630000002</v>
      </c>
      <c r="D126" s="59"/>
      <c r="E126" s="59">
        <v>0</v>
      </c>
      <c r="F126" s="59">
        <v>0</v>
      </c>
      <c r="G126" s="59"/>
      <c r="H126" s="58">
        <v>76.509019</v>
      </c>
    </row>
    <row r="127" spans="1:8" s="46" customFormat="1" ht="12.75">
      <c r="A127" s="13" t="s">
        <v>195</v>
      </c>
      <c r="B127" s="57">
        <f t="shared" si="2"/>
        <v>1680.899459</v>
      </c>
      <c r="C127" s="58">
        <v>1680.799459</v>
      </c>
      <c r="D127" s="59"/>
      <c r="E127" s="59">
        <v>0</v>
      </c>
      <c r="F127" s="59">
        <v>0</v>
      </c>
      <c r="G127" s="59"/>
      <c r="H127" s="58">
        <v>0.1</v>
      </c>
    </row>
    <row r="128" spans="1:8" s="46" customFormat="1" ht="12.75">
      <c r="A128" s="13" t="s">
        <v>196</v>
      </c>
      <c r="B128" s="57">
        <f t="shared" si="2"/>
        <v>2514.634989</v>
      </c>
      <c r="C128" s="58">
        <v>2502.5868570000002</v>
      </c>
      <c r="D128" s="58"/>
      <c r="E128" s="58">
        <v>0</v>
      </c>
      <c r="F128" s="58">
        <v>0</v>
      </c>
      <c r="G128" s="59"/>
      <c r="H128" s="58">
        <v>12.048132</v>
      </c>
    </row>
    <row r="129" spans="1:8" s="46" customFormat="1" ht="12.75">
      <c r="A129" s="13" t="s">
        <v>197</v>
      </c>
      <c r="B129" s="57">
        <f t="shared" si="2"/>
        <v>4893.6993170000005</v>
      </c>
      <c r="C129" s="58">
        <v>4892.391588</v>
      </c>
      <c r="D129" s="59"/>
      <c r="E129" s="58">
        <v>0</v>
      </c>
      <c r="F129" s="59">
        <v>0</v>
      </c>
      <c r="G129" s="59"/>
      <c r="H129" s="58">
        <v>1.3077290000000001</v>
      </c>
    </row>
    <row r="130" spans="1:8" s="46" customFormat="1" ht="12.75">
      <c r="A130" s="13" t="s">
        <v>198</v>
      </c>
      <c r="B130" s="57">
        <f t="shared" si="2"/>
        <v>2099.7542930000004</v>
      </c>
      <c r="C130" s="58">
        <v>2098.774103</v>
      </c>
      <c r="D130" s="59"/>
      <c r="E130" s="58">
        <v>0</v>
      </c>
      <c r="F130" s="59">
        <v>0</v>
      </c>
      <c r="G130" s="59"/>
      <c r="H130" s="58">
        <v>0.98019</v>
      </c>
    </row>
    <row r="131" spans="1:8" s="46" customFormat="1" ht="12.75">
      <c r="A131" s="13" t="s">
        <v>199</v>
      </c>
      <c r="B131" s="57">
        <f t="shared" si="2"/>
        <v>1381.255263</v>
      </c>
      <c r="C131" s="58">
        <v>1379.135142</v>
      </c>
      <c r="D131" s="59"/>
      <c r="E131" s="59">
        <v>0</v>
      </c>
      <c r="F131" s="59">
        <v>0</v>
      </c>
      <c r="G131" s="59"/>
      <c r="H131" s="58">
        <v>2.1201209999999997</v>
      </c>
    </row>
    <row r="132" spans="1:8" s="46" customFormat="1" ht="12.75">
      <c r="A132" s="13" t="s">
        <v>200</v>
      </c>
      <c r="B132" s="57">
        <f t="shared" si="2"/>
        <v>1612.6831390000002</v>
      </c>
      <c r="C132" s="58">
        <v>1612.5793390000001</v>
      </c>
      <c r="D132" s="58"/>
      <c r="E132" s="59">
        <v>0</v>
      </c>
      <c r="F132" s="58">
        <v>0</v>
      </c>
      <c r="G132" s="59"/>
      <c r="H132" s="58">
        <v>0.1038</v>
      </c>
    </row>
    <row r="133" spans="1:8" s="46" customFormat="1" ht="12.75">
      <c r="A133" s="13" t="s">
        <v>201</v>
      </c>
      <c r="B133" s="57">
        <f t="shared" si="2"/>
        <v>2248.893068</v>
      </c>
      <c r="C133" s="58">
        <v>2247.346951</v>
      </c>
      <c r="D133" s="59"/>
      <c r="E133" s="59">
        <v>0</v>
      </c>
      <c r="F133" s="59">
        <v>0</v>
      </c>
      <c r="G133" s="59"/>
      <c r="H133" s="58">
        <v>1.546117</v>
      </c>
    </row>
    <row r="134" spans="1:8" s="46" customFormat="1" ht="12.75">
      <c r="A134" s="13" t="s">
        <v>202</v>
      </c>
      <c r="B134" s="57">
        <f aca="true" t="shared" si="3" ref="B134:B197">SUM(C134:H134)</f>
        <v>763.563944</v>
      </c>
      <c r="C134" s="58">
        <v>763.179985</v>
      </c>
      <c r="D134" s="59"/>
      <c r="E134" s="59">
        <v>0</v>
      </c>
      <c r="F134" s="59">
        <v>0</v>
      </c>
      <c r="G134" s="59"/>
      <c r="H134" s="58">
        <v>0.383959</v>
      </c>
    </row>
    <row r="135" spans="1:8" s="46" customFormat="1" ht="12.75">
      <c r="A135" s="13" t="s">
        <v>203</v>
      </c>
      <c r="B135" s="57">
        <f t="shared" si="3"/>
        <v>1118.063372</v>
      </c>
      <c r="C135" s="58">
        <v>630.4782809999999</v>
      </c>
      <c r="D135" s="58"/>
      <c r="E135" s="58">
        <v>0</v>
      </c>
      <c r="F135" s="59">
        <v>0</v>
      </c>
      <c r="G135" s="59"/>
      <c r="H135" s="58">
        <v>487.58509100000003</v>
      </c>
    </row>
    <row r="136" spans="1:8" s="46" customFormat="1" ht="12.75">
      <c r="A136" s="13" t="s">
        <v>204</v>
      </c>
      <c r="B136" s="57">
        <f t="shared" si="3"/>
        <v>699.678427</v>
      </c>
      <c r="C136" s="58">
        <v>506.91094100000004</v>
      </c>
      <c r="D136" s="58"/>
      <c r="E136" s="58">
        <v>137.58</v>
      </c>
      <c r="F136" s="59">
        <v>0</v>
      </c>
      <c r="G136" s="59"/>
      <c r="H136" s="58">
        <v>55.187486</v>
      </c>
    </row>
    <row r="137" spans="1:8" s="46" customFormat="1" ht="12.75">
      <c r="A137" s="13" t="s">
        <v>205</v>
      </c>
      <c r="B137" s="57">
        <f t="shared" si="3"/>
        <v>3895.102711</v>
      </c>
      <c r="C137" s="58">
        <v>3893.548053</v>
      </c>
      <c r="D137" s="59"/>
      <c r="E137" s="59">
        <v>0</v>
      </c>
      <c r="F137" s="58">
        <v>0</v>
      </c>
      <c r="G137" s="59"/>
      <c r="H137" s="58">
        <v>1.554658</v>
      </c>
    </row>
    <row r="138" spans="1:8" s="46" customFormat="1" ht="12.75">
      <c r="A138" s="13" t="s">
        <v>206</v>
      </c>
      <c r="B138" s="57">
        <f t="shared" si="3"/>
        <v>3618.3804279999995</v>
      </c>
      <c r="C138" s="58">
        <v>3460.4649409999997</v>
      </c>
      <c r="D138" s="59"/>
      <c r="E138" s="59">
        <v>156.819</v>
      </c>
      <c r="F138" s="59">
        <v>0</v>
      </c>
      <c r="G138" s="59"/>
      <c r="H138" s="58">
        <v>1.096487</v>
      </c>
    </row>
    <row r="139" spans="1:8" s="46" customFormat="1" ht="12.75">
      <c r="A139" s="13" t="s">
        <v>207</v>
      </c>
      <c r="B139" s="57">
        <f t="shared" si="3"/>
        <v>1456.4506589999999</v>
      </c>
      <c r="C139" s="58">
        <v>1455.841291</v>
      </c>
      <c r="D139" s="59"/>
      <c r="E139" s="59">
        <v>0</v>
      </c>
      <c r="F139" s="59">
        <v>0</v>
      </c>
      <c r="G139" s="59"/>
      <c r="H139" s="58">
        <v>0.609368</v>
      </c>
    </row>
    <row r="140" spans="1:8" s="46" customFormat="1" ht="12.75">
      <c r="A140" s="13" t="s">
        <v>208</v>
      </c>
      <c r="B140" s="57">
        <f t="shared" si="3"/>
        <v>977.102125</v>
      </c>
      <c r="C140" s="58">
        <v>976.727739</v>
      </c>
      <c r="D140" s="59"/>
      <c r="E140" s="58">
        <v>0</v>
      </c>
      <c r="F140" s="59">
        <v>0</v>
      </c>
      <c r="G140" s="59"/>
      <c r="H140" s="58">
        <v>0.374386</v>
      </c>
    </row>
    <row r="141" spans="1:8" s="46" customFormat="1" ht="12.75">
      <c r="A141" s="13" t="s">
        <v>209</v>
      </c>
      <c r="B141" s="57">
        <f t="shared" si="3"/>
        <v>365.747042</v>
      </c>
      <c r="C141" s="58">
        <v>363.411329</v>
      </c>
      <c r="D141" s="59"/>
      <c r="E141" s="59">
        <v>0</v>
      </c>
      <c r="F141" s="59">
        <v>0</v>
      </c>
      <c r="G141" s="59"/>
      <c r="H141" s="58">
        <v>2.335713</v>
      </c>
    </row>
    <row r="142" spans="1:8" s="46" customFormat="1" ht="12.75">
      <c r="A142" s="13" t="s">
        <v>210</v>
      </c>
      <c r="B142" s="57">
        <f t="shared" si="3"/>
        <v>1692.7966270000002</v>
      </c>
      <c r="C142" s="58">
        <v>1692.1587510000002</v>
      </c>
      <c r="D142" s="59"/>
      <c r="E142" s="58">
        <v>0</v>
      </c>
      <c r="F142" s="59">
        <v>0</v>
      </c>
      <c r="G142" s="59"/>
      <c r="H142" s="58">
        <v>0.637876</v>
      </c>
    </row>
    <row r="143" spans="1:8" s="46" customFormat="1" ht="12.75">
      <c r="A143" s="13" t="s">
        <v>211</v>
      </c>
      <c r="B143" s="57">
        <f t="shared" si="3"/>
        <v>768.140849</v>
      </c>
      <c r="C143" s="58">
        <v>767.837729</v>
      </c>
      <c r="D143" s="58"/>
      <c r="E143" s="58">
        <v>0</v>
      </c>
      <c r="F143" s="59">
        <v>0</v>
      </c>
      <c r="G143" s="58"/>
      <c r="H143" s="58">
        <v>0.30312</v>
      </c>
    </row>
    <row r="144" spans="1:8" s="46" customFormat="1" ht="12.75">
      <c r="A144" s="13" t="s">
        <v>212</v>
      </c>
      <c r="B144" s="57">
        <f t="shared" si="3"/>
        <v>1527.7171389999999</v>
      </c>
      <c r="C144" s="58">
        <v>1527.5759449999998</v>
      </c>
      <c r="D144" s="58"/>
      <c r="E144" s="58">
        <v>0</v>
      </c>
      <c r="F144" s="58">
        <v>0</v>
      </c>
      <c r="G144" s="59"/>
      <c r="H144" s="58">
        <v>0.14119400000000001</v>
      </c>
    </row>
    <row r="145" spans="1:8" s="46" customFormat="1" ht="12.75">
      <c r="A145" s="13" t="s">
        <v>213</v>
      </c>
      <c r="B145" s="57">
        <f t="shared" si="3"/>
        <v>797.9315809999999</v>
      </c>
      <c r="C145" s="58">
        <v>780.092196</v>
      </c>
      <c r="D145" s="58"/>
      <c r="E145" s="58">
        <v>0</v>
      </c>
      <c r="F145" s="58">
        <v>0</v>
      </c>
      <c r="G145" s="59"/>
      <c r="H145" s="58">
        <v>17.839385</v>
      </c>
    </row>
    <row r="146" spans="1:8" s="46" customFormat="1" ht="12.75">
      <c r="A146" s="13" t="s">
        <v>214</v>
      </c>
      <c r="B146" s="57">
        <f t="shared" si="3"/>
        <v>1365.1583030000002</v>
      </c>
      <c r="C146" s="58">
        <v>1364.9206550000001</v>
      </c>
      <c r="D146" s="59"/>
      <c r="E146" s="59">
        <v>0</v>
      </c>
      <c r="F146" s="59">
        <v>0</v>
      </c>
      <c r="G146" s="59"/>
      <c r="H146" s="58">
        <v>0.237648</v>
      </c>
    </row>
    <row r="147" spans="1:8" s="46" customFormat="1" ht="12.75">
      <c r="A147" s="13" t="s">
        <v>215</v>
      </c>
      <c r="B147" s="57">
        <f t="shared" si="3"/>
        <v>556.4498309999999</v>
      </c>
      <c r="C147" s="58">
        <v>531.9631559999999</v>
      </c>
      <c r="D147" s="59"/>
      <c r="E147" s="59">
        <v>0</v>
      </c>
      <c r="F147" s="59">
        <v>0</v>
      </c>
      <c r="G147" s="59"/>
      <c r="H147" s="58">
        <v>24.486675</v>
      </c>
    </row>
    <row r="148" spans="1:8" s="46" customFormat="1" ht="12.75">
      <c r="A148" s="13" t="s">
        <v>216</v>
      </c>
      <c r="B148" s="57">
        <f t="shared" si="3"/>
        <v>2345.5977749999997</v>
      </c>
      <c r="C148" s="58">
        <v>2310.408732</v>
      </c>
      <c r="D148" s="59"/>
      <c r="E148" s="59">
        <v>0</v>
      </c>
      <c r="F148" s="59">
        <v>0</v>
      </c>
      <c r="G148" s="59"/>
      <c r="H148" s="58">
        <v>35.189043</v>
      </c>
    </row>
    <row r="149" spans="1:8" s="46" customFormat="1" ht="12.75">
      <c r="A149" s="13" t="s">
        <v>217</v>
      </c>
      <c r="B149" s="57">
        <f t="shared" si="3"/>
        <v>1089.0624770000002</v>
      </c>
      <c r="C149" s="58">
        <v>1088.646449</v>
      </c>
      <c r="D149" s="59"/>
      <c r="E149" s="59">
        <v>0</v>
      </c>
      <c r="F149" s="59">
        <v>0</v>
      </c>
      <c r="G149" s="59"/>
      <c r="H149" s="58">
        <v>0.41602799999999995</v>
      </c>
    </row>
    <row r="150" spans="1:8" s="46" customFormat="1" ht="12.75">
      <c r="A150" s="13" t="s">
        <v>218</v>
      </c>
      <c r="B150" s="57">
        <f t="shared" si="3"/>
        <v>745.3706500000001</v>
      </c>
      <c r="C150" s="58">
        <v>745.1170070000001</v>
      </c>
      <c r="D150" s="59"/>
      <c r="E150" s="58">
        <v>0</v>
      </c>
      <c r="F150" s="59">
        <v>0</v>
      </c>
      <c r="G150" s="59"/>
      <c r="H150" s="58">
        <v>0.253643</v>
      </c>
    </row>
    <row r="151" spans="1:8" s="46" customFormat="1" ht="12.75">
      <c r="A151" s="13" t="s">
        <v>219</v>
      </c>
      <c r="B151" s="57">
        <f t="shared" si="3"/>
        <v>2043.7939300000003</v>
      </c>
      <c r="C151" s="58">
        <v>2043.1596940000002</v>
      </c>
      <c r="D151" s="59"/>
      <c r="E151" s="59">
        <v>0</v>
      </c>
      <c r="F151" s="59">
        <v>0</v>
      </c>
      <c r="G151" s="59"/>
      <c r="H151" s="58">
        <v>0.634236</v>
      </c>
    </row>
    <row r="152" spans="1:8" s="46" customFormat="1" ht="12.75">
      <c r="A152" s="13" t="s">
        <v>220</v>
      </c>
      <c r="B152" s="57">
        <f t="shared" si="3"/>
        <v>1762.967969</v>
      </c>
      <c r="C152" s="58">
        <v>1748.185911</v>
      </c>
      <c r="D152" s="59"/>
      <c r="E152" s="59">
        <v>0</v>
      </c>
      <c r="F152" s="59">
        <v>0</v>
      </c>
      <c r="G152" s="59"/>
      <c r="H152" s="58">
        <v>14.782058</v>
      </c>
    </row>
    <row r="153" spans="1:8" s="46" customFormat="1" ht="12.75">
      <c r="A153" s="13" t="s">
        <v>221</v>
      </c>
      <c r="B153" s="57">
        <f t="shared" si="3"/>
        <v>3301.656824</v>
      </c>
      <c r="C153" s="58">
        <v>2975.891423</v>
      </c>
      <c r="D153" s="59"/>
      <c r="E153" s="58">
        <v>301.935</v>
      </c>
      <c r="F153" s="59">
        <v>0</v>
      </c>
      <c r="G153" s="59"/>
      <c r="H153" s="58">
        <v>23.830401000000002</v>
      </c>
    </row>
    <row r="154" spans="1:8" s="46" customFormat="1" ht="12.75">
      <c r="A154" s="13" t="s">
        <v>222</v>
      </c>
      <c r="B154" s="57">
        <f t="shared" si="3"/>
        <v>2148.651051</v>
      </c>
      <c r="C154" s="58">
        <v>2125.2304289999997</v>
      </c>
      <c r="D154" s="59"/>
      <c r="E154" s="59">
        <v>0</v>
      </c>
      <c r="F154" s="59">
        <v>0</v>
      </c>
      <c r="G154" s="59"/>
      <c r="H154" s="58">
        <v>23.420622</v>
      </c>
    </row>
    <row r="155" spans="1:8" s="46" customFormat="1" ht="12.75">
      <c r="A155" s="13" t="s">
        <v>223</v>
      </c>
      <c r="B155" s="57">
        <f t="shared" si="3"/>
        <v>383.45295200000004</v>
      </c>
      <c r="C155" s="58">
        <v>258.90211</v>
      </c>
      <c r="D155" s="59"/>
      <c r="E155" s="59">
        <v>124.42495100000001</v>
      </c>
      <c r="F155" s="59">
        <v>0</v>
      </c>
      <c r="G155" s="59"/>
      <c r="H155" s="58">
        <v>0.125891</v>
      </c>
    </row>
    <row r="156" spans="1:8" s="46" customFormat="1" ht="12.75">
      <c r="A156" s="13" t="s">
        <v>224</v>
      </c>
      <c r="B156" s="57">
        <f t="shared" si="3"/>
        <v>111.302482</v>
      </c>
      <c r="C156" s="58">
        <v>90.701252</v>
      </c>
      <c r="D156" s="59"/>
      <c r="E156" s="58">
        <v>20.55</v>
      </c>
      <c r="F156" s="59">
        <v>0</v>
      </c>
      <c r="G156" s="59"/>
      <c r="H156" s="58">
        <v>0.05123</v>
      </c>
    </row>
    <row r="157" spans="1:8" s="46" customFormat="1" ht="12.75">
      <c r="A157" s="13" t="s">
        <v>225</v>
      </c>
      <c r="B157" s="57">
        <f t="shared" si="3"/>
        <v>143.76509</v>
      </c>
      <c r="C157" s="58">
        <v>129.85009</v>
      </c>
      <c r="D157" s="59"/>
      <c r="E157" s="59">
        <v>13.915</v>
      </c>
      <c r="F157" s="59">
        <v>0</v>
      </c>
      <c r="G157" s="59"/>
      <c r="H157" s="58">
        <v>0</v>
      </c>
    </row>
    <row r="158" spans="1:8" s="46" customFormat="1" ht="12.75">
      <c r="A158" s="13" t="s">
        <v>226</v>
      </c>
      <c r="B158" s="57">
        <f t="shared" si="3"/>
        <v>156.162615</v>
      </c>
      <c r="C158" s="58">
        <v>122.871579</v>
      </c>
      <c r="D158" s="59"/>
      <c r="E158" s="59">
        <v>30.855</v>
      </c>
      <c r="F158" s="59">
        <v>0</v>
      </c>
      <c r="G158" s="59"/>
      <c r="H158" s="58">
        <v>2.436036</v>
      </c>
    </row>
    <row r="159" spans="1:8" s="46" customFormat="1" ht="12.75">
      <c r="A159" s="13" t="s">
        <v>227</v>
      </c>
      <c r="B159" s="57">
        <f t="shared" si="3"/>
        <v>137.313394</v>
      </c>
      <c r="C159" s="58">
        <v>93.83651400000001</v>
      </c>
      <c r="D159" s="59"/>
      <c r="E159" s="59">
        <v>33.43</v>
      </c>
      <c r="F159" s="59">
        <v>0</v>
      </c>
      <c r="G159" s="59"/>
      <c r="H159" s="58">
        <v>10.04688</v>
      </c>
    </row>
    <row r="160" spans="1:8" s="46" customFormat="1" ht="12.75">
      <c r="A160" s="13" t="s">
        <v>228</v>
      </c>
      <c r="B160" s="57">
        <f t="shared" si="3"/>
        <v>133.476109</v>
      </c>
      <c r="C160" s="58">
        <v>95.955881</v>
      </c>
      <c r="D160" s="59"/>
      <c r="E160" s="59">
        <v>19.66</v>
      </c>
      <c r="F160" s="59">
        <v>0</v>
      </c>
      <c r="G160" s="59"/>
      <c r="H160" s="58">
        <v>17.860228</v>
      </c>
    </row>
    <row r="161" spans="1:8" s="46" customFormat="1" ht="12.75">
      <c r="A161" s="13" t="s">
        <v>229</v>
      </c>
      <c r="B161" s="57">
        <f t="shared" si="3"/>
        <v>145.021193</v>
      </c>
      <c r="C161" s="58">
        <v>107.299989</v>
      </c>
      <c r="D161" s="59"/>
      <c r="E161" s="59">
        <v>26.47</v>
      </c>
      <c r="F161" s="59">
        <v>0</v>
      </c>
      <c r="G161" s="59"/>
      <c r="H161" s="58">
        <v>11.251204</v>
      </c>
    </row>
    <row r="162" spans="1:8" s="46" customFormat="1" ht="12.75">
      <c r="A162" s="13" t="s">
        <v>230</v>
      </c>
      <c r="B162" s="57">
        <f t="shared" si="3"/>
        <v>297.659663</v>
      </c>
      <c r="C162" s="58">
        <v>230.00134599999998</v>
      </c>
      <c r="D162" s="59"/>
      <c r="E162" s="59">
        <v>32.7</v>
      </c>
      <c r="F162" s="59">
        <v>0</v>
      </c>
      <c r="G162" s="59"/>
      <c r="H162" s="58">
        <v>34.958317</v>
      </c>
    </row>
    <row r="163" spans="1:8" s="46" customFormat="1" ht="12.75">
      <c r="A163" s="13" t="s">
        <v>231</v>
      </c>
      <c r="B163" s="57">
        <f t="shared" si="3"/>
        <v>5655.160902</v>
      </c>
      <c r="C163" s="58">
        <v>5305.904982999999</v>
      </c>
      <c r="D163" s="58"/>
      <c r="E163" s="58">
        <v>18.12</v>
      </c>
      <c r="F163" s="59">
        <v>0</v>
      </c>
      <c r="G163" s="59"/>
      <c r="H163" s="58">
        <v>331.135919</v>
      </c>
    </row>
    <row r="164" spans="1:8" s="46" customFormat="1" ht="12.75">
      <c r="A164" s="13" t="s">
        <v>232</v>
      </c>
      <c r="B164" s="57">
        <f t="shared" si="3"/>
        <v>2092.99251</v>
      </c>
      <c r="C164" s="58">
        <v>2091.94281</v>
      </c>
      <c r="D164" s="59"/>
      <c r="E164" s="59">
        <v>0</v>
      </c>
      <c r="F164" s="59">
        <v>0</v>
      </c>
      <c r="G164" s="59"/>
      <c r="H164" s="58">
        <v>1.0497</v>
      </c>
    </row>
    <row r="165" spans="1:8" s="46" customFormat="1" ht="12.75">
      <c r="A165" s="13" t="s">
        <v>233</v>
      </c>
      <c r="B165" s="57">
        <f t="shared" si="3"/>
        <v>12187.823595</v>
      </c>
      <c r="C165" s="58">
        <v>12183.922088</v>
      </c>
      <c r="D165" s="59"/>
      <c r="E165" s="59">
        <v>0</v>
      </c>
      <c r="F165" s="59">
        <v>0</v>
      </c>
      <c r="G165" s="59"/>
      <c r="H165" s="58">
        <v>3.901507</v>
      </c>
    </row>
    <row r="166" spans="1:8" s="46" customFormat="1" ht="12.75">
      <c r="A166" s="13" t="s">
        <v>234</v>
      </c>
      <c r="B166" s="57">
        <f t="shared" si="3"/>
        <v>3431.893368</v>
      </c>
      <c r="C166" s="58">
        <v>3424.589993</v>
      </c>
      <c r="D166" s="59"/>
      <c r="E166" s="59">
        <v>0</v>
      </c>
      <c r="F166" s="59">
        <v>0</v>
      </c>
      <c r="G166" s="59"/>
      <c r="H166" s="58">
        <v>7.303375</v>
      </c>
    </row>
    <row r="167" spans="1:8" s="46" customFormat="1" ht="12.75">
      <c r="A167" s="13" t="s">
        <v>235</v>
      </c>
      <c r="B167" s="57">
        <f t="shared" si="3"/>
        <v>2044.981903</v>
      </c>
      <c r="C167" s="58">
        <v>1540.37163</v>
      </c>
      <c r="D167" s="59"/>
      <c r="E167" s="59">
        <v>0</v>
      </c>
      <c r="F167" s="59">
        <v>0</v>
      </c>
      <c r="G167" s="59"/>
      <c r="H167" s="58">
        <v>504.61027300000006</v>
      </c>
    </row>
    <row r="168" spans="1:8" s="46" customFormat="1" ht="12.75">
      <c r="A168" s="13" t="s">
        <v>236</v>
      </c>
      <c r="B168" s="57">
        <f t="shared" si="3"/>
        <v>927.5358540000001</v>
      </c>
      <c r="C168" s="58">
        <v>689.014444</v>
      </c>
      <c r="D168" s="59"/>
      <c r="E168" s="59">
        <v>0</v>
      </c>
      <c r="F168" s="59">
        <v>237.63706000000002</v>
      </c>
      <c r="G168" s="59"/>
      <c r="H168" s="58">
        <v>0.88435</v>
      </c>
    </row>
    <row r="169" spans="1:8" s="46" customFormat="1" ht="12.75">
      <c r="A169" s="13" t="s">
        <v>237</v>
      </c>
      <c r="B169" s="57">
        <f t="shared" si="3"/>
        <v>1571.05039</v>
      </c>
      <c r="C169" s="58">
        <v>1563.276082</v>
      </c>
      <c r="D169" s="59"/>
      <c r="E169" s="58">
        <v>0</v>
      </c>
      <c r="F169" s="58">
        <v>0</v>
      </c>
      <c r="G169" s="59"/>
      <c r="H169" s="58">
        <v>7.774308</v>
      </c>
    </row>
    <row r="170" spans="1:8" s="46" customFormat="1" ht="12.75">
      <c r="A170" s="13" t="s">
        <v>238</v>
      </c>
      <c r="B170" s="57">
        <f t="shared" si="3"/>
        <v>1702.708828</v>
      </c>
      <c r="C170" s="58">
        <v>1698.723535</v>
      </c>
      <c r="D170" s="59"/>
      <c r="E170" s="59">
        <v>0</v>
      </c>
      <c r="F170" s="59">
        <v>0</v>
      </c>
      <c r="G170" s="59"/>
      <c r="H170" s="58">
        <v>3.985293</v>
      </c>
    </row>
    <row r="171" spans="1:8" s="46" customFormat="1" ht="12.75">
      <c r="A171" s="13" t="s">
        <v>239</v>
      </c>
      <c r="B171" s="57">
        <f t="shared" si="3"/>
        <v>667.102082</v>
      </c>
      <c r="C171" s="58">
        <v>666.95841</v>
      </c>
      <c r="D171" s="59"/>
      <c r="E171" s="59">
        <v>0</v>
      </c>
      <c r="F171" s="59">
        <v>0</v>
      </c>
      <c r="G171" s="59"/>
      <c r="H171" s="58">
        <v>0.143672</v>
      </c>
    </row>
    <row r="172" spans="1:8" s="46" customFormat="1" ht="12.75">
      <c r="A172" s="13" t="s">
        <v>240</v>
      </c>
      <c r="B172" s="57">
        <f t="shared" si="3"/>
        <v>12489.936144</v>
      </c>
      <c r="C172" s="58">
        <v>12483.028805</v>
      </c>
      <c r="D172" s="59"/>
      <c r="E172" s="59">
        <v>0</v>
      </c>
      <c r="F172" s="59">
        <v>0</v>
      </c>
      <c r="G172" s="59"/>
      <c r="H172" s="58">
        <v>6.907339</v>
      </c>
    </row>
    <row r="173" spans="1:8" s="46" customFormat="1" ht="12.75">
      <c r="A173" s="13" t="s">
        <v>241</v>
      </c>
      <c r="B173" s="57">
        <f t="shared" si="3"/>
        <v>428.7095950000001</v>
      </c>
      <c r="C173" s="58">
        <v>428.59259800000007</v>
      </c>
      <c r="D173" s="59"/>
      <c r="E173" s="59">
        <v>0</v>
      </c>
      <c r="F173" s="59">
        <v>0</v>
      </c>
      <c r="G173" s="59"/>
      <c r="H173" s="58">
        <v>0.116997</v>
      </c>
    </row>
    <row r="174" spans="1:8" s="46" customFormat="1" ht="12.75">
      <c r="A174" s="13" t="s">
        <v>242</v>
      </c>
      <c r="B174" s="57">
        <f t="shared" si="3"/>
        <v>227.561302</v>
      </c>
      <c r="C174" s="58">
        <v>225.413314</v>
      </c>
      <c r="D174" s="59"/>
      <c r="E174" s="59">
        <v>0</v>
      </c>
      <c r="F174" s="59">
        <v>0</v>
      </c>
      <c r="G174" s="59"/>
      <c r="H174" s="58">
        <v>2.1479880000000002</v>
      </c>
    </row>
    <row r="175" spans="1:8" s="46" customFormat="1" ht="12.75">
      <c r="A175" s="13" t="s">
        <v>243</v>
      </c>
      <c r="B175" s="57">
        <f t="shared" si="3"/>
        <v>29884.163627</v>
      </c>
      <c r="C175" s="58">
        <v>29852.331129000002</v>
      </c>
      <c r="D175" s="59"/>
      <c r="E175" s="59">
        <v>0</v>
      </c>
      <c r="F175" s="59">
        <v>0</v>
      </c>
      <c r="G175" s="59"/>
      <c r="H175" s="58">
        <v>31.832497999999998</v>
      </c>
    </row>
    <row r="176" spans="1:8" s="46" customFormat="1" ht="12.75">
      <c r="A176" s="13" t="s">
        <v>244</v>
      </c>
      <c r="B176" s="57">
        <f t="shared" si="3"/>
        <v>2841.8177590000005</v>
      </c>
      <c r="C176" s="58">
        <v>2520.6307030000003</v>
      </c>
      <c r="D176" s="59"/>
      <c r="E176" s="59">
        <v>0</v>
      </c>
      <c r="F176" s="59">
        <v>0</v>
      </c>
      <c r="G176" s="59"/>
      <c r="H176" s="58">
        <v>321.187056</v>
      </c>
    </row>
    <row r="177" spans="1:8" s="46" customFormat="1" ht="12.75">
      <c r="A177" s="13" t="s">
        <v>245</v>
      </c>
      <c r="B177" s="57">
        <f t="shared" si="3"/>
        <v>1022.1848339999999</v>
      </c>
      <c r="C177" s="58">
        <v>1021.868534</v>
      </c>
      <c r="D177" s="59"/>
      <c r="E177" s="59">
        <v>0</v>
      </c>
      <c r="F177" s="59">
        <v>0</v>
      </c>
      <c r="G177" s="59"/>
      <c r="H177" s="58">
        <v>0.3163</v>
      </c>
    </row>
    <row r="178" spans="1:8" s="46" customFormat="1" ht="12.75">
      <c r="A178" s="13" t="s">
        <v>246</v>
      </c>
      <c r="B178" s="57">
        <f t="shared" si="3"/>
        <v>499.9222720000001</v>
      </c>
      <c r="C178" s="58">
        <v>499.83901900000006</v>
      </c>
      <c r="D178" s="59"/>
      <c r="E178" s="59">
        <v>0</v>
      </c>
      <c r="F178" s="59">
        <v>0</v>
      </c>
      <c r="G178" s="59"/>
      <c r="H178" s="58">
        <v>0.083253</v>
      </c>
    </row>
    <row r="179" spans="1:8" s="46" customFormat="1" ht="12.75">
      <c r="A179" s="13" t="s">
        <v>247</v>
      </c>
      <c r="B179" s="57">
        <f t="shared" si="3"/>
        <v>336.353533</v>
      </c>
      <c r="C179" s="58">
        <v>336.182425</v>
      </c>
      <c r="D179" s="59"/>
      <c r="E179" s="59">
        <v>0</v>
      </c>
      <c r="F179" s="59">
        <v>0</v>
      </c>
      <c r="G179" s="59"/>
      <c r="H179" s="58">
        <v>0.17110799999999998</v>
      </c>
    </row>
    <row r="180" spans="1:8" s="46" customFormat="1" ht="12.75">
      <c r="A180" s="13" t="s">
        <v>248</v>
      </c>
      <c r="B180" s="57">
        <f t="shared" si="3"/>
        <v>253.583808</v>
      </c>
      <c r="C180" s="58">
        <v>253.499929</v>
      </c>
      <c r="D180" s="59"/>
      <c r="E180" s="59">
        <v>0</v>
      </c>
      <c r="F180" s="58">
        <v>0</v>
      </c>
      <c r="G180" s="59"/>
      <c r="H180" s="58">
        <v>0.083879</v>
      </c>
    </row>
    <row r="181" spans="1:8" s="46" customFormat="1" ht="12.75">
      <c r="A181" s="13" t="s">
        <v>249</v>
      </c>
      <c r="B181" s="57">
        <f t="shared" si="3"/>
        <v>1053.106513</v>
      </c>
      <c r="C181" s="58">
        <v>1051.442033</v>
      </c>
      <c r="D181" s="59"/>
      <c r="E181" s="59">
        <v>0</v>
      </c>
      <c r="F181" s="59">
        <v>0</v>
      </c>
      <c r="G181" s="59"/>
      <c r="H181" s="58">
        <v>1.66448</v>
      </c>
    </row>
    <row r="182" spans="1:8" s="46" customFormat="1" ht="12.75">
      <c r="A182" s="13" t="s">
        <v>250</v>
      </c>
      <c r="B182" s="57">
        <f t="shared" si="3"/>
        <v>140.145891</v>
      </c>
      <c r="C182" s="58">
        <v>140</v>
      </c>
      <c r="D182" s="59"/>
      <c r="E182" s="59">
        <v>0</v>
      </c>
      <c r="F182" s="59">
        <v>0</v>
      </c>
      <c r="G182" s="59"/>
      <c r="H182" s="58">
        <v>0.14589100000000002</v>
      </c>
    </row>
    <row r="183" spans="1:8" s="46" customFormat="1" ht="12.75">
      <c r="A183" s="13" t="s">
        <v>251</v>
      </c>
      <c r="B183" s="57">
        <f t="shared" si="3"/>
        <v>90.17663599999999</v>
      </c>
      <c r="C183" s="58">
        <v>90.07282</v>
      </c>
      <c r="D183" s="59"/>
      <c r="E183" s="59">
        <v>0</v>
      </c>
      <c r="F183" s="59">
        <v>0</v>
      </c>
      <c r="G183" s="59"/>
      <c r="H183" s="58">
        <v>0.103816</v>
      </c>
    </row>
    <row r="184" spans="1:8" s="46" customFormat="1" ht="12.75">
      <c r="A184" s="13" t="s">
        <v>252</v>
      </c>
      <c r="B184" s="57">
        <f t="shared" si="3"/>
        <v>57.997831999999995</v>
      </c>
      <c r="C184" s="58">
        <v>57.870298</v>
      </c>
      <c r="D184" s="59"/>
      <c r="E184" s="59">
        <v>0</v>
      </c>
      <c r="F184" s="58">
        <v>0</v>
      </c>
      <c r="G184" s="59"/>
      <c r="H184" s="58">
        <v>0.12753399999999998</v>
      </c>
    </row>
    <row r="185" spans="1:8" s="46" customFormat="1" ht="12.75">
      <c r="A185" s="13" t="s">
        <v>253</v>
      </c>
      <c r="B185" s="57">
        <f t="shared" si="3"/>
        <v>2153.131308</v>
      </c>
      <c r="C185" s="58">
        <v>2144.528089</v>
      </c>
      <c r="D185" s="59"/>
      <c r="E185" s="59">
        <v>0</v>
      </c>
      <c r="F185" s="59">
        <v>0</v>
      </c>
      <c r="G185" s="59"/>
      <c r="H185" s="58">
        <v>8.603219000000001</v>
      </c>
    </row>
    <row r="186" spans="1:8" s="46" customFormat="1" ht="12.75">
      <c r="A186" s="13" t="s">
        <v>254</v>
      </c>
      <c r="B186" s="57">
        <f t="shared" si="3"/>
        <v>44.649712</v>
      </c>
      <c r="C186" s="58">
        <v>44.592349</v>
      </c>
      <c r="D186" s="59"/>
      <c r="E186" s="58">
        <v>0</v>
      </c>
      <c r="F186" s="59">
        <v>0</v>
      </c>
      <c r="G186" s="59"/>
      <c r="H186" s="58">
        <v>0.057363</v>
      </c>
    </row>
    <row r="187" spans="1:8" s="46" customFormat="1" ht="12.75">
      <c r="A187" s="13" t="s">
        <v>255</v>
      </c>
      <c r="B187" s="57">
        <f t="shared" si="3"/>
        <v>147.229429</v>
      </c>
      <c r="C187" s="58">
        <v>147.105783</v>
      </c>
      <c r="D187" s="59"/>
      <c r="E187" s="59">
        <v>0</v>
      </c>
      <c r="F187" s="59">
        <v>0</v>
      </c>
      <c r="G187" s="59"/>
      <c r="H187" s="58">
        <v>0.123646</v>
      </c>
    </row>
    <row r="188" spans="1:8" s="46" customFormat="1" ht="12.75">
      <c r="A188" s="13" t="s">
        <v>256</v>
      </c>
      <c r="B188" s="57">
        <f t="shared" si="3"/>
        <v>117.97018800000001</v>
      </c>
      <c r="C188" s="58">
        <v>117.914033</v>
      </c>
      <c r="D188" s="59"/>
      <c r="E188" s="59">
        <v>0</v>
      </c>
      <c r="F188" s="59">
        <v>0</v>
      </c>
      <c r="G188" s="59"/>
      <c r="H188" s="58">
        <v>0.056155</v>
      </c>
    </row>
    <row r="189" spans="1:8" s="46" customFormat="1" ht="12.75">
      <c r="A189" s="13" t="s">
        <v>257</v>
      </c>
      <c r="B189" s="57">
        <f t="shared" si="3"/>
        <v>116.1215</v>
      </c>
      <c r="C189" s="58">
        <v>115.82643</v>
      </c>
      <c r="D189" s="59"/>
      <c r="E189" s="58">
        <v>0</v>
      </c>
      <c r="F189" s="59">
        <v>0</v>
      </c>
      <c r="G189" s="59"/>
      <c r="H189" s="58">
        <v>0.29507</v>
      </c>
    </row>
    <row r="190" spans="1:8" s="46" customFormat="1" ht="12.75">
      <c r="A190" s="13" t="s">
        <v>258</v>
      </c>
      <c r="B190" s="57">
        <f t="shared" si="3"/>
        <v>109.32261000000001</v>
      </c>
      <c r="C190" s="58">
        <v>109.28021000000001</v>
      </c>
      <c r="D190" s="59"/>
      <c r="E190" s="59">
        <v>0</v>
      </c>
      <c r="F190" s="59">
        <v>0</v>
      </c>
      <c r="G190" s="59"/>
      <c r="H190" s="58">
        <v>0.0424</v>
      </c>
    </row>
    <row r="191" spans="1:8" s="46" customFormat="1" ht="12.75">
      <c r="A191" s="13" t="s">
        <v>259</v>
      </c>
      <c r="B191" s="57">
        <f t="shared" si="3"/>
        <v>98.64616900000001</v>
      </c>
      <c r="C191" s="58">
        <v>98.53405500000001</v>
      </c>
      <c r="D191" s="59"/>
      <c r="E191" s="59">
        <v>0</v>
      </c>
      <c r="F191" s="59">
        <v>0</v>
      </c>
      <c r="G191" s="59"/>
      <c r="H191" s="58">
        <v>0.112114</v>
      </c>
    </row>
    <row r="192" spans="1:8" s="46" customFormat="1" ht="12.75">
      <c r="A192" s="13" t="s">
        <v>260</v>
      </c>
      <c r="B192" s="57">
        <f t="shared" si="3"/>
        <v>77.975096</v>
      </c>
      <c r="C192" s="58">
        <v>77.961199</v>
      </c>
      <c r="D192" s="59"/>
      <c r="E192" s="59">
        <v>0</v>
      </c>
      <c r="F192" s="59">
        <v>0</v>
      </c>
      <c r="G192" s="59"/>
      <c r="H192" s="58">
        <v>0.013897</v>
      </c>
    </row>
    <row r="193" spans="1:8" s="46" customFormat="1" ht="12.75">
      <c r="A193" s="13" t="s">
        <v>261</v>
      </c>
      <c r="B193" s="57">
        <f t="shared" si="3"/>
        <v>92.421711</v>
      </c>
      <c r="C193" s="58">
        <v>92.417311</v>
      </c>
      <c r="D193" s="59"/>
      <c r="E193" s="59">
        <v>0</v>
      </c>
      <c r="F193" s="59">
        <v>0</v>
      </c>
      <c r="G193" s="59"/>
      <c r="H193" s="58">
        <v>0.0044</v>
      </c>
    </row>
    <row r="194" spans="1:8" s="46" customFormat="1" ht="12.75">
      <c r="A194" s="13" t="s">
        <v>262</v>
      </c>
      <c r="B194" s="57">
        <f t="shared" si="3"/>
        <v>77.743352</v>
      </c>
      <c r="C194" s="58">
        <v>77.684942</v>
      </c>
      <c r="D194" s="59"/>
      <c r="E194" s="59">
        <v>0</v>
      </c>
      <c r="F194" s="59">
        <v>0</v>
      </c>
      <c r="G194" s="59"/>
      <c r="H194" s="58">
        <v>0.058410000000000004</v>
      </c>
    </row>
    <row r="195" spans="1:8" s="46" customFormat="1" ht="12.75">
      <c r="A195" s="13" t="s">
        <v>263</v>
      </c>
      <c r="B195" s="57">
        <f t="shared" si="3"/>
        <v>98.370661</v>
      </c>
      <c r="C195" s="58">
        <v>98.305987</v>
      </c>
      <c r="D195" s="59"/>
      <c r="E195" s="59">
        <v>0</v>
      </c>
      <c r="F195" s="59">
        <v>0</v>
      </c>
      <c r="G195" s="59"/>
      <c r="H195" s="58">
        <v>0.064674</v>
      </c>
    </row>
    <row r="196" spans="1:8" s="46" customFormat="1" ht="12.75">
      <c r="A196" s="13" t="s">
        <v>264</v>
      </c>
      <c r="B196" s="57">
        <f t="shared" si="3"/>
        <v>88.77358100000001</v>
      </c>
      <c r="C196" s="58">
        <v>88.741281</v>
      </c>
      <c r="D196" s="59"/>
      <c r="E196" s="59">
        <v>0</v>
      </c>
      <c r="F196" s="59">
        <v>0</v>
      </c>
      <c r="G196" s="59"/>
      <c r="H196" s="58">
        <v>0.0323</v>
      </c>
    </row>
    <row r="197" spans="1:8" s="46" customFormat="1" ht="12.75">
      <c r="A197" s="13" t="s">
        <v>265</v>
      </c>
      <c r="B197" s="57">
        <f t="shared" si="3"/>
        <v>94.76226000000001</v>
      </c>
      <c r="C197" s="58">
        <v>94.66918000000001</v>
      </c>
      <c r="D197" s="59"/>
      <c r="E197" s="59">
        <v>0</v>
      </c>
      <c r="F197" s="59">
        <v>0</v>
      </c>
      <c r="G197" s="59"/>
      <c r="H197" s="58">
        <v>0.09308</v>
      </c>
    </row>
    <row r="198" spans="1:8" s="46" customFormat="1" ht="12.75">
      <c r="A198" s="13" t="s">
        <v>266</v>
      </c>
      <c r="B198" s="57">
        <f aca="true" t="shared" si="4" ref="B198:B261">SUM(C198:H198)</f>
        <v>107.35934599999999</v>
      </c>
      <c r="C198" s="58">
        <v>107.29091399999999</v>
      </c>
      <c r="D198" s="59"/>
      <c r="E198" s="59">
        <v>0</v>
      </c>
      <c r="F198" s="59">
        <v>0</v>
      </c>
      <c r="G198" s="59"/>
      <c r="H198" s="58">
        <v>0.068432</v>
      </c>
    </row>
    <row r="199" spans="1:8" s="46" customFormat="1" ht="12.75">
      <c r="A199" s="13" t="s">
        <v>267</v>
      </c>
      <c r="B199" s="57">
        <f t="shared" si="4"/>
        <v>116.766785</v>
      </c>
      <c r="C199" s="58">
        <v>116.707201</v>
      </c>
      <c r="D199" s="59"/>
      <c r="E199" s="59">
        <v>0</v>
      </c>
      <c r="F199" s="59">
        <v>0</v>
      </c>
      <c r="G199" s="59"/>
      <c r="H199" s="58">
        <v>0.059584000000000005</v>
      </c>
    </row>
    <row r="200" spans="1:8" s="46" customFormat="1" ht="12.75">
      <c r="A200" s="13" t="s">
        <v>268</v>
      </c>
      <c r="B200" s="57">
        <f t="shared" si="4"/>
        <v>71.45436699999999</v>
      </c>
      <c r="C200" s="58">
        <v>71.42177</v>
      </c>
      <c r="D200" s="59"/>
      <c r="E200" s="59">
        <v>0</v>
      </c>
      <c r="F200" s="59">
        <v>0</v>
      </c>
      <c r="G200" s="59"/>
      <c r="H200" s="58">
        <v>0.032597</v>
      </c>
    </row>
    <row r="201" spans="1:8" s="46" customFormat="1" ht="12.75">
      <c r="A201" s="13" t="s">
        <v>269</v>
      </c>
      <c r="B201" s="57">
        <f t="shared" si="4"/>
        <v>99.45897099999999</v>
      </c>
      <c r="C201" s="58">
        <v>99.416861</v>
      </c>
      <c r="D201" s="59"/>
      <c r="E201" s="59">
        <v>0</v>
      </c>
      <c r="F201" s="59">
        <v>0</v>
      </c>
      <c r="G201" s="59"/>
      <c r="H201" s="58">
        <v>0.04211</v>
      </c>
    </row>
    <row r="202" spans="1:8" s="46" customFormat="1" ht="12.75">
      <c r="A202" s="13" t="s">
        <v>270</v>
      </c>
      <c r="B202" s="57">
        <f t="shared" si="4"/>
        <v>60.704848</v>
      </c>
      <c r="C202" s="58">
        <v>60.379404</v>
      </c>
      <c r="D202" s="59"/>
      <c r="E202" s="59">
        <v>0</v>
      </c>
      <c r="F202" s="59">
        <v>0</v>
      </c>
      <c r="G202" s="59"/>
      <c r="H202" s="58">
        <v>0.325444</v>
      </c>
    </row>
    <row r="203" spans="1:8" s="46" customFormat="1" ht="12.75">
      <c r="A203" s="13" t="s">
        <v>271</v>
      </c>
      <c r="B203" s="57">
        <f t="shared" si="4"/>
        <v>124.04384800000001</v>
      </c>
      <c r="C203" s="58">
        <v>123.98760800000001</v>
      </c>
      <c r="D203" s="59"/>
      <c r="E203" s="59">
        <v>0</v>
      </c>
      <c r="F203" s="59">
        <v>0</v>
      </c>
      <c r="G203" s="59"/>
      <c r="H203" s="58">
        <v>0.05624</v>
      </c>
    </row>
    <row r="204" spans="1:8" s="46" customFormat="1" ht="12.75">
      <c r="A204" s="13" t="s">
        <v>272</v>
      </c>
      <c r="B204" s="57">
        <f t="shared" si="4"/>
        <v>6778.1751939999995</v>
      </c>
      <c r="C204" s="58">
        <v>6765.461135</v>
      </c>
      <c r="D204" s="59"/>
      <c r="E204" s="59">
        <v>0</v>
      </c>
      <c r="F204" s="59">
        <v>0</v>
      </c>
      <c r="G204" s="59"/>
      <c r="H204" s="58">
        <v>12.714058999999999</v>
      </c>
    </row>
    <row r="205" spans="1:8" s="46" customFormat="1" ht="12.75">
      <c r="A205" s="13" t="s">
        <v>273</v>
      </c>
      <c r="B205" s="57">
        <f t="shared" si="4"/>
        <v>342.954003</v>
      </c>
      <c r="C205" s="58">
        <v>342.881163</v>
      </c>
      <c r="D205" s="59"/>
      <c r="E205" s="59">
        <v>0</v>
      </c>
      <c r="F205" s="59">
        <v>0</v>
      </c>
      <c r="G205" s="59"/>
      <c r="H205" s="58">
        <v>0.07284</v>
      </c>
    </row>
    <row r="206" spans="1:8" s="46" customFormat="1" ht="12.75">
      <c r="A206" s="13" t="s">
        <v>274</v>
      </c>
      <c r="B206" s="57">
        <f t="shared" si="4"/>
        <v>250.73741199999998</v>
      </c>
      <c r="C206" s="58">
        <v>250.72055699999999</v>
      </c>
      <c r="D206" s="59"/>
      <c r="E206" s="59">
        <v>0</v>
      </c>
      <c r="F206" s="59">
        <v>0</v>
      </c>
      <c r="G206" s="59"/>
      <c r="H206" s="58">
        <v>0.016855000000000002</v>
      </c>
    </row>
    <row r="207" spans="1:8" s="46" customFormat="1" ht="12.75">
      <c r="A207" s="13" t="s">
        <v>275</v>
      </c>
      <c r="B207" s="57">
        <f t="shared" si="4"/>
        <v>210.490714</v>
      </c>
      <c r="C207" s="58">
        <v>210.290323</v>
      </c>
      <c r="D207" s="59"/>
      <c r="E207" s="59">
        <v>0</v>
      </c>
      <c r="F207" s="59">
        <v>0</v>
      </c>
      <c r="G207" s="59"/>
      <c r="H207" s="58">
        <v>0.200391</v>
      </c>
    </row>
    <row r="208" spans="1:8" s="46" customFormat="1" ht="12.75">
      <c r="A208" s="13" t="s">
        <v>276</v>
      </c>
      <c r="B208" s="57">
        <f t="shared" si="4"/>
        <v>259.506144</v>
      </c>
      <c r="C208" s="58">
        <v>259.41179</v>
      </c>
      <c r="D208" s="59"/>
      <c r="E208" s="59">
        <v>0</v>
      </c>
      <c r="F208" s="59">
        <v>0</v>
      </c>
      <c r="G208" s="59"/>
      <c r="H208" s="58">
        <v>0.094354</v>
      </c>
    </row>
    <row r="209" spans="1:8" s="46" customFormat="1" ht="12.75">
      <c r="A209" s="13" t="s">
        <v>277</v>
      </c>
      <c r="B209" s="57">
        <f t="shared" si="4"/>
        <v>125.69266000000002</v>
      </c>
      <c r="C209" s="58">
        <v>125.63713100000001</v>
      </c>
      <c r="D209" s="59"/>
      <c r="E209" s="59">
        <v>0</v>
      </c>
      <c r="F209" s="59">
        <v>0</v>
      </c>
      <c r="G209" s="59"/>
      <c r="H209" s="58">
        <v>0.055528999999999995</v>
      </c>
    </row>
    <row r="210" spans="1:8" s="46" customFormat="1" ht="12.75">
      <c r="A210" s="13" t="s">
        <v>278</v>
      </c>
      <c r="B210" s="57">
        <f t="shared" si="4"/>
        <v>155.587006</v>
      </c>
      <c r="C210" s="58">
        <v>155.534648</v>
      </c>
      <c r="D210" s="59"/>
      <c r="E210" s="59">
        <v>0</v>
      </c>
      <c r="F210" s="59">
        <v>0</v>
      </c>
      <c r="G210" s="59"/>
      <c r="H210" s="58">
        <v>0.052358</v>
      </c>
    </row>
    <row r="211" spans="1:8" s="46" customFormat="1" ht="12.75">
      <c r="A211" s="13" t="s">
        <v>279</v>
      </c>
      <c r="B211" s="57">
        <f t="shared" si="4"/>
        <v>1557.790681</v>
      </c>
      <c r="C211" s="58">
        <v>1479.742318</v>
      </c>
      <c r="D211" s="59"/>
      <c r="E211" s="59">
        <v>0</v>
      </c>
      <c r="F211" s="59">
        <v>0</v>
      </c>
      <c r="G211" s="59"/>
      <c r="H211" s="58">
        <v>78.048363</v>
      </c>
    </row>
    <row r="212" spans="1:8" s="46" customFormat="1" ht="12.75">
      <c r="A212" s="13" t="s">
        <v>280</v>
      </c>
      <c r="B212" s="57">
        <f t="shared" si="4"/>
        <v>1491.945161</v>
      </c>
      <c r="C212" s="58">
        <v>1490.086865</v>
      </c>
      <c r="D212" s="59"/>
      <c r="E212" s="59">
        <v>0</v>
      </c>
      <c r="F212" s="59">
        <v>0</v>
      </c>
      <c r="G212" s="59"/>
      <c r="H212" s="58">
        <v>1.858296</v>
      </c>
    </row>
    <row r="213" spans="1:8" s="46" customFormat="1" ht="12.75">
      <c r="A213" s="13" t="s">
        <v>281</v>
      </c>
      <c r="B213" s="57">
        <f t="shared" si="4"/>
        <v>188.36096</v>
      </c>
      <c r="C213" s="58">
        <v>188.25218</v>
      </c>
      <c r="D213" s="59"/>
      <c r="E213" s="59">
        <v>0</v>
      </c>
      <c r="F213" s="59">
        <v>0</v>
      </c>
      <c r="G213" s="59"/>
      <c r="H213" s="58">
        <v>0.10878</v>
      </c>
    </row>
    <row r="214" spans="1:8" s="46" customFormat="1" ht="12.75">
      <c r="A214" s="13" t="s">
        <v>282</v>
      </c>
      <c r="B214" s="57">
        <f t="shared" si="4"/>
        <v>290.562561</v>
      </c>
      <c r="C214" s="58">
        <v>290.485696</v>
      </c>
      <c r="D214" s="59"/>
      <c r="E214" s="59">
        <v>0</v>
      </c>
      <c r="F214" s="59">
        <v>0</v>
      </c>
      <c r="G214" s="59"/>
      <c r="H214" s="58">
        <v>0.076865</v>
      </c>
    </row>
    <row r="215" spans="1:8" s="46" customFormat="1" ht="12.75">
      <c r="A215" s="13" t="s">
        <v>283</v>
      </c>
      <c r="B215" s="57">
        <f t="shared" si="4"/>
        <v>1313.930564</v>
      </c>
      <c r="C215" s="58">
        <v>1223.464867</v>
      </c>
      <c r="D215" s="59"/>
      <c r="E215" s="59">
        <v>0</v>
      </c>
      <c r="F215" s="59">
        <v>0</v>
      </c>
      <c r="G215" s="59"/>
      <c r="H215" s="58">
        <v>90.46569699999999</v>
      </c>
    </row>
    <row r="216" spans="1:8" s="46" customFormat="1" ht="12.75">
      <c r="A216" s="13" t="s">
        <v>284</v>
      </c>
      <c r="B216" s="57">
        <f t="shared" si="4"/>
        <v>1378.8109659999998</v>
      </c>
      <c r="C216" s="58">
        <v>1356.1673449999998</v>
      </c>
      <c r="D216" s="58"/>
      <c r="E216" s="59">
        <v>0</v>
      </c>
      <c r="F216" s="59">
        <v>0</v>
      </c>
      <c r="G216" s="59"/>
      <c r="H216" s="58">
        <v>22.643621</v>
      </c>
    </row>
    <row r="217" spans="1:8" s="46" customFormat="1" ht="12.75">
      <c r="A217" s="13" t="s">
        <v>285</v>
      </c>
      <c r="B217" s="57">
        <f t="shared" si="4"/>
        <v>276.72502199999997</v>
      </c>
      <c r="C217" s="58">
        <v>276.66207099999997</v>
      </c>
      <c r="D217" s="59"/>
      <c r="E217" s="59">
        <v>0</v>
      </c>
      <c r="F217" s="59">
        <v>0</v>
      </c>
      <c r="G217" s="59"/>
      <c r="H217" s="58">
        <v>0.062951</v>
      </c>
    </row>
    <row r="218" spans="1:8" s="46" customFormat="1" ht="12.75">
      <c r="A218" s="13" t="s">
        <v>286</v>
      </c>
      <c r="B218" s="57">
        <f t="shared" si="4"/>
        <v>43.020704</v>
      </c>
      <c r="C218" s="58">
        <v>20</v>
      </c>
      <c r="D218" s="59"/>
      <c r="E218" s="59">
        <v>0</v>
      </c>
      <c r="F218" s="59">
        <v>0</v>
      </c>
      <c r="G218" s="59"/>
      <c r="H218" s="60">
        <v>23.020704000000002</v>
      </c>
    </row>
    <row r="219" spans="1:8" s="46" customFormat="1" ht="12.75">
      <c r="A219" s="13" t="s">
        <v>287</v>
      </c>
      <c r="B219" s="57">
        <f t="shared" si="4"/>
        <v>426.637294</v>
      </c>
      <c r="C219" s="58">
        <v>426.279793</v>
      </c>
      <c r="D219" s="59"/>
      <c r="E219" s="59">
        <v>0</v>
      </c>
      <c r="F219" s="59">
        <v>0</v>
      </c>
      <c r="G219" s="59"/>
      <c r="H219" s="60">
        <v>0.357501</v>
      </c>
    </row>
    <row r="220" spans="1:8" s="46" customFormat="1" ht="12.75">
      <c r="A220" s="13" t="s">
        <v>288</v>
      </c>
      <c r="B220" s="57">
        <f t="shared" si="4"/>
        <v>72.86044799999999</v>
      </c>
      <c r="C220" s="58">
        <v>72.822408</v>
      </c>
      <c r="D220" s="59"/>
      <c r="E220" s="59">
        <v>0</v>
      </c>
      <c r="F220" s="59">
        <v>0</v>
      </c>
      <c r="G220" s="59"/>
      <c r="H220" s="58">
        <v>0.03804</v>
      </c>
    </row>
    <row r="221" spans="1:8" s="46" customFormat="1" ht="12.75">
      <c r="A221" s="13" t="s">
        <v>289</v>
      </c>
      <c r="B221" s="57">
        <f t="shared" si="4"/>
        <v>2152.2498450000003</v>
      </c>
      <c r="C221" s="58">
        <v>2080.045004</v>
      </c>
      <c r="D221" s="59"/>
      <c r="E221" s="59">
        <v>0</v>
      </c>
      <c r="F221" s="59">
        <v>0</v>
      </c>
      <c r="G221" s="59"/>
      <c r="H221" s="58">
        <v>72.204841</v>
      </c>
    </row>
    <row r="222" spans="1:8" s="46" customFormat="1" ht="12.75">
      <c r="A222" s="13" t="s">
        <v>290</v>
      </c>
      <c r="B222" s="57">
        <f t="shared" si="4"/>
        <v>6572.356436</v>
      </c>
      <c r="C222" s="58">
        <v>6572.146524</v>
      </c>
      <c r="D222" s="59"/>
      <c r="E222" s="59">
        <v>0</v>
      </c>
      <c r="F222" s="59">
        <v>0</v>
      </c>
      <c r="G222" s="59"/>
      <c r="H222" s="58">
        <v>0.209912</v>
      </c>
    </row>
    <row r="223" spans="1:8" s="46" customFormat="1" ht="12.75">
      <c r="A223" s="13" t="s">
        <v>291</v>
      </c>
      <c r="B223" s="57">
        <f t="shared" si="4"/>
        <v>450.89460700000006</v>
      </c>
      <c r="C223" s="58">
        <v>450.69069400000006</v>
      </c>
      <c r="D223" s="59"/>
      <c r="E223" s="59">
        <v>0</v>
      </c>
      <c r="F223" s="59">
        <v>0</v>
      </c>
      <c r="G223" s="59"/>
      <c r="H223" s="58">
        <v>0.203913</v>
      </c>
    </row>
    <row r="224" spans="1:8" s="46" customFormat="1" ht="12.75">
      <c r="A224" s="13" t="s">
        <v>292</v>
      </c>
      <c r="B224" s="57">
        <f t="shared" si="4"/>
        <v>499.890006</v>
      </c>
      <c r="C224" s="58">
        <v>491.837732</v>
      </c>
      <c r="D224" s="59"/>
      <c r="E224" s="59">
        <v>0</v>
      </c>
      <c r="F224" s="59">
        <v>0</v>
      </c>
      <c r="G224" s="59"/>
      <c r="H224" s="58">
        <v>8.052274</v>
      </c>
    </row>
    <row r="225" spans="1:8" s="46" customFormat="1" ht="12.75">
      <c r="A225" s="13" t="s">
        <v>293</v>
      </c>
      <c r="B225" s="57">
        <f t="shared" si="4"/>
        <v>708.30402</v>
      </c>
      <c r="C225" s="58">
        <v>414.24327400000004</v>
      </c>
      <c r="D225" s="59"/>
      <c r="E225" s="59">
        <v>0</v>
      </c>
      <c r="F225" s="59">
        <v>177.1558</v>
      </c>
      <c r="G225" s="59"/>
      <c r="H225" s="58">
        <v>116.904946</v>
      </c>
    </row>
    <row r="226" spans="1:8" s="46" customFormat="1" ht="12.75">
      <c r="A226" s="13" t="s">
        <v>294</v>
      </c>
      <c r="B226" s="57">
        <f t="shared" si="4"/>
        <v>105.33823500000001</v>
      </c>
      <c r="C226" s="58">
        <v>79.01137800000001</v>
      </c>
      <c r="D226" s="59"/>
      <c r="E226" s="59">
        <v>0</v>
      </c>
      <c r="F226" s="59">
        <v>0</v>
      </c>
      <c r="G226" s="59"/>
      <c r="H226" s="58">
        <v>26.326857</v>
      </c>
    </row>
    <row r="227" spans="1:8" s="46" customFormat="1" ht="12.75">
      <c r="A227" s="13" t="s">
        <v>295</v>
      </c>
      <c r="B227" s="57">
        <f t="shared" si="4"/>
        <v>132.802087</v>
      </c>
      <c r="C227" s="58">
        <v>132.62973</v>
      </c>
      <c r="D227" s="59"/>
      <c r="E227" s="59">
        <v>0</v>
      </c>
      <c r="F227" s="58">
        <v>0</v>
      </c>
      <c r="G227" s="59"/>
      <c r="H227" s="58">
        <v>0.17235699999999998</v>
      </c>
    </row>
    <row r="228" spans="1:8" s="46" customFormat="1" ht="12.75">
      <c r="A228" s="13" t="s">
        <v>296</v>
      </c>
      <c r="B228" s="57">
        <f t="shared" si="4"/>
        <v>19461.236147</v>
      </c>
      <c r="C228" s="58">
        <v>19421.082198</v>
      </c>
      <c r="D228" s="59"/>
      <c r="E228" s="58">
        <v>0</v>
      </c>
      <c r="F228" s="58">
        <v>0</v>
      </c>
      <c r="G228" s="59"/>
      <c r="H228" s="58">
        <v>40.153949</v>
      </c>
    </row>
    <row r="229" spans="1:8" s="46" customFormat="1" ht="12.75">
      <c r="A229" s="13" t="s">
        <v>297</v>
      </c>
      <c r="B229" s="57">
        <f t="shared" si="4"/>
        <v>313.83007599999996</v>
      </c>
      <c r="C229" s="58">
        <v>313.737357</v>
      </c>
      <c r="D229" s="59"/>
      <c r="E229" s="59">
        <v>0</v>
      </c>
      <c r="F229" s="59">
        <v>0</v>
      </c>
      <c r="G229" s="59"/>
      <c r="H229" s="58">
        <v>0.09271900000000001</v>
      </c>
    </row>
    <row r="230" spans="1:8" s="46" customFormat="1" ht="12.75">
      <c r="A230" s="13" t="s">
        <v>298</v>
      </c>
      <c r="B230" s="57">
        <f t="shared" si="4"/>
        <v>2774.235216</v>
      </c>
      <c r="C230" s="58">
        <v>2474.048657</v>
      </c>
      <c r="D230" s="59"/>
      <c r="E230" s="59">
        <v>0</v>
      </c>
      <c r="F230" s="59">
        <v>0</v>
      </c>
      <c r="G230" s="59"/>
      <c r="H230" s="58">
        <v>300.186559</v>
      </c>
    </row>
    <row r="231" spans="1:8" s="46" customFormat="1" ht="12.75">
      <c r="A231" s="13" t="s">
        <v>299</v>
      </c>
      <c r="B231" s="57">
        <f t="shared" si="4"/>
        <v>97.28994900000001</v>
      </c>
      <c r="C231" s="58">
        <v>67.223191</v>
      </c>
      <c r="D231" s="59"/>
      <c r="E231" s="59">
        <v>0</v>
      </c>
      <c r="F231" s="59">
        <v>0</v>
      </c>
      <c r="G231" s="59"/>
      <c r="H231" s="58">
        <v>30.066758</v>
      </c>
    </row>
    <row r="232" spans="1:8" s="46" customFormat="1" ht="12.75">
      <c r="A232" s="13" t="s">
        <v>300</v>
      </c>
      <c r="B232" s="57">
        <f t="shared" si="4"/>
        <v>1313.1222539999999</v>
      </c>
      <c r="C232" s="58">
        <v>1105.013248</v>
      </c>
      <c r="D232" s="59"/>
      <c r="E232" s="59">
        <v>0</v>
      </c>
      <c r="F232" s="59">
        <v>0</v>
      </c>
      <c r="G232" s="59"/>
      <c r="H232" s="58">
        <v>208.109006</v>
      </c>
    </row>
    <row r="233" spans="1:8" s="46" customFormat="1" ht="12.75">
      <c r="A233" s="13" t="s">
        <v>301</v>
      </c>
      <c r="B233" s="57">
        <f t="shared" si="4"/>
        <v>17178.154196</v>
      </c>
      <c r="C233" s="58">
        <v>16949.32991</v>
      </c>
      <c r="D233" s="59"/>
      <c r="E233" s="59">
        <v>0</v>
      </c>
      <c r="F233" s="59">
        <v>0</v>
      </c>
      <c r="G233" s="59"/>
      <c r="H233" s="58">
        <v>228.824286</v>
      </c>
    </row>
    <row r="234" spans="1:8" s="46" customFormat="1" ht="12.75">
      <c r="A234" s="13" t="s">
        <v>302</v>
      </c>
      <c r="B234" s="57">
        <f t="shared" si="4"/>
        <v>5005.748471</v>
      </c>
      <c r="C234" s="58">
        <v>4660.662166</v>
      </c>
      <c r="D234" s="59"/>
      <c r="E234" s="59">
        <v>0</v>
      </c>
      <c r="F234" s="59">
        <v>0</v>
      </c>
      <c r="G234" s="59"/>
      <c r="H234" s="58">
        <v>345.086305</v>
      </c>
    </row>
    <row r="235" spans="1:8" s="46" customFormat="1" ht="12.75">
      <c r="A235" s="13" t="s">
        <v>303</v>
      </c>
      <c r="B235" s="57">
        <f t="shared" si="4"/>
        <v>3806.2679390000003</v>
      </c>
      <c r="C235" s="58">
        <v>3449.9430350000002</v>
      </c>
      <c r="D235" s="58"/>
      <c r="E235" s="58">
        <v>0</v>
      </c>
      <c r="F235" s="58">
        <v>0</v>
      </c>
      <c r="G235" s="59"/>
      <c r="H235" s="58">
        <v>356.324904</v>
      </c>
    </row>
    <row r="236" spans="1:8" s="46" customFormat="1" ht="12.75">
      <c r="A236" s="13" t="s">
        <v>304</v>
      </c>
      <c r="B236" s="57">
        <f t="shared" si="4"/>
        <v>8410.495635</v>
      </c>
      <c r="C236" s="58">
        <v>4542.009426</v>
      </c>
      <c r="D236" s="59"/>
      <c r="E236" s="58">
        <v>0</v>
      </c>
      <c r="F236" s="59">
        <v>0</v>
      </c>
      <c r="G236" s="59"/>
      <c r="H236" s="58">
        <v>3868.486209</v>
      </c>
    </row>
    <row r="237" spans="1:8" s="46" customFormat="1" ht="12.75">
      <c r="A237" s="13" t="s">
        <v>305</v>
      </c>
      <c r="B237" s="57">
        <f t="shared" si="4"/>
        <v>4399.667233</v>
      </c>
      <c r="C237" s="58">
        <v>4009.108891</v>
      </c>
      <c r="D237" s="59">
        <v>0</v>
      </c>
      <c r="E237" s="58">
        <v>0</v>
      </c>
      <c r="F237" s="59">
        <v>0</v>
      </c>
      <c r="G237" s="59"/>
      <c r="H237" s="58">
        <v>390.558342</v>
      </c>
    </row>
    <row r="238" spans="1:8" s="46" customFormat="1" ht="12.75">
      <c r="A238" s="13" t="s">
        <v>306</v>
      </c>
      <c r="B238" s="57">
        <f t="shared" si="4"/>
        <v>9581.515154</v>
      </c>
      <c r="C238" s="58">
        <v>9007.765087</v>
      </c>
      <c r="D238" s="59">
        <v>0</v>
      </c>
      <c r="E238" s="59">
        <v>0</v>
      </c>
      <c r="F238" s="59">
        <v>0</v>
      </c>
      <c r="G238" s="59"/>
      <c r="H238" s="58">
        <v>573.750067</v>
      </c>
    </row>
    <row r="239" spans="1:8" s="46" customFormat="1" ht="12.75">
      <c r="A239" s="13" t="s">
        <v>307</v>
      </c>
      <c r="B239" s="57">
        <f t="shared" si="4"/>
        <v>14786.257705</v>
      </c>
      <c r="C239" s="58">
        <v>9654.371209</v>
      </c>
      <c r="D239" s="58">
        <v>0</v>
      </c>
      <c r="E239" s="59">
        <v>0</v>
      </c>
      <c r="F239" s="58">
        <v>0</v>
      </c>
      <c r="G239" s="59"/>
      <c r="H239" s="58">
        <v>5131.886496</v>
      </c>
    </row>
    <row r="240" spans="1:8" s="46" customFormat="1" ht="12.75">
      <c r="A240" s="13" t="s">
        <v>308</v>
      </c>
      <c r="B240" s="57">
        <f t="shared" si="4"/>
        <v>4311.365913000001</v>
      </c>
      <c r="C240" s="58">
        <v>3566.8076880000003</v>
      </c>
      <c r="D240" s="59">
        <v>0</v>
      </c>
      <c r="E240" s="59">
        <v>0</v>
      </c>
      <c r="F240" s="59">
        <v>0</v>
      </c>
      <c r="G240" s="59"/>
      <c r="H240" s="58">
        <v>744.558225</v>
      </c>
    </row>
    <row r="241" spans="1:8" s="46" customFormat="1" ht="12.75">
      <c r="A241" s="13" t="s">
        <v>309</v>
      </c>
      <c r="B241" s="57">
        <f t="shared" si="4"/>
        <v>10336.881918</v>
      </c>
      <c r="C241" s="58">
        <v>10096.854107</v>
      </c>
      <c r="D241" s="59">
        <v>0</v>
      </c>
      <c r="E241" s="59">
        <v>0</v>
      </c>
      <c r="F241" s="59">
        <v>0</v>
      </c>
      <c r="G241" s="59"/>
      <c r="H241" s="58">
        <v>240.02781099999999</v>
      </c>
    </row>
    <row r="242" spans="1:8" s="46" customFormat="1" ht="12.75">
      <c r="A242" s="13" t="s">
        <v>310</v>
      </c>
      <c r="B242" s="57">
        <f t="shared" si="4"/>
        <v>3534.2461710000007</v>
      </c>
      <c r="C242" s="58">
        <v>3369.1421590000004</v>
      </c>
      <c r="D242" s="58">
        <v>0</v>
      </c>
      <c r="E242" s="58">
        <v>0</v>
      </c>
      <c r="F242" s="59">
        <v>0</v>
      </c>
      <c r="G242" s="59"/>
      <c r="H242" s="58">
        <v>165.104012</v>
      </c>
    </row>
    <row r="243" spans="1:8" s="46" customFormat="1" ht="12.75">
      <c r="A243" s="13" t="s">
        <v>311</v>
      </c>
      <c r="B243" s="57">
        <f t="shared" si="4"/>
        <v>5971.626129</v>
      </c>
      <c r="C243" s="58">
        <v>4943.6149780000005</v>
      </c>
      <c r="D243" s="58">
        <v>0</v>
      </c>
      <c r="E243" s="58">
        <v>0</v>
      </c>
      <c r="F243" s="59">
        <v>0</v>
      </c>
      <c r="G243" s="59"/>
      <c r="H243" s="58">
        <v>1028.011151</v>
      </c>
    </row>
    <row r="244" spans="1:8" s="46" customFormat="1" ht="12.75">
      <c r="A244" s="13" t="s">
        <v>312</v>
      </c>
      <c r="B244" s="57">
        <f t="shared" si="4"/>
        <v>6754.6560150000005</v>
      </c>
      <c r="C244" s="58">
        <v>6384.915163000001</v>
      </c>
      <c r="D244" s="59">
        <v>0</v>
      </c>
      <c r="E244" s="59">
        <v>0</v>
      </c>
      <c r="F244" s="58">
        <v>0</v>
      </c>
      <c r="G244" s="59"/>
      <c r="H244" s="58">
        <v>369.740852</v>
      </c>
    </row>
    <row r="245" spans="1:8" s="46" customFormat="1" ht="12.75">
      <c r="A245" s="13" t="s">
        <v>313</v>
      </c>
      <c r="B245" s="57">
        <f t="shared" si="4"/>
        <v>6455.329281</v>
      </c>
      <c r="C245" s="58">
        <v>5569.572255</v>
      </c>
      <c r="D245" s="59">
        <v>0</v>
      </c>
      <c r="E245" s="59">
        <v>0</v>
      </c>
      <c r="F245" s="59">
        <v>0</v>
      </c>
      <c r="G245" s="59"/>
      <c r="H245" s="58">
        <v>885.757026</v>
      </c>
    </row>
    <row r="246" spans="1:8" s="46" customFormat="1" ht="12.75">
      <c r="A246" s="13" t="s">
        <v>314</v>
      </c>
      <c r="B246" s="57">
        <f t="shared" si="4"/>
        <v>9630.379861000001</v>
      </c>
      <c r="C246" s="58">
        <v>9131.623612000001</v>
      </c>
      <c r="D246" s="59">
        <v>0</v>
      </c>
      <c r="E246" s="59">
        <v>0</v>
      </c>
      <c r="F246" s="59">
        <v>0</v>
      </c>
      <c r="G246" s="59"/>
      <c r="H246" s="58">
        <v>498.756249</v>
      </c>
    </row>
    <row r="247" spans="1:8" s="46" customFormat="1" ht="12.75">
      <c r="A247" s="13" t="s">
        <v>315</v>
      </c>
      <c r="B247" s="57">
        <f t="shared" si="4"/>
        <v>4707.915354000001</v>
      </c>
      <c r="C247" s="58">
        <v>3560.6072520000002</v>
      </c>
      <c r="D247" s="59">
        <v>0</v>
      </c>
      <c r="E247" s="58">
        <v>0</v>
      </c>
      <c r="F247" s="59">
        <v>0</v>
      </c>
      <c r="G247" s="59"/>
      <c r="H247" s="58">
        <v>1147.308102</v>
      </c>
    </row>
    <row r="248" spans="1:8" s="46" customFormat="1" ht="12.75">
      <c r="A248" s="13" t="s">
        <v>316</v>
      </c>
      <c r="B248" s="57">
        <f t="shared" si="4"/>
        <v>134.353627</v>
      </c>
      <c r="C248" s="58">
        <v>134.296606</v>
      </c>
      <c r="D248" s="59">
        <v>0</v>
      </c>
      <c r="E248" s="59">
        <v>0</v>
      </c>
      <c r="F248" s="59">
        <v>0</v>
      </c>
      <c r="G248" s="59"/>
      <c r="H248" s="58">
        <v>0.057021</v>
      </c>
    </row>
    <row r="249" spans="1:8" s="46" customFormat="1" ht="12.75">
      <c r="A249" s="13" t="s">
        <v>317</v>
      </c>
      <c r="B249" s="57">
        <f t="shared" si="4"/>
        <v>114.579714</v>
      </c>
      <c r="C249" s="58">
        <v>114.56692199999999</v>
      </c>
      <c r="D249" s="59">
        <v>0</v>
      </c>
      <c r="E249" s="58">
        <v>0</v>
      </c>
      <c r="F249" s="59">
        <v>0</v>
      </c>
      <c r="G249" s="59"/>
      <c r="H249" s="58">
        <v>0.012792</v>
      </c>
    </row>
    <row r="250" spans="1:8" s="46" customFormat="1" ht="12.75">
      <c r="A250" s="13" t="s">
        <v>318</v>
      </c>
      <c r="B250" s="57">
        <f t="shared" si="4"/>
        <v>135.568531</v>
      </c>
      <c r="C250" s="58">
        <v>102.000103</v>
      </c>
      <c r="D250" s="58">
        <v>0</v>
      </c>
      <c r="E250" s="58">
        <v>18.535</v>
      </c>
      <c r="F250" s="59">
        <v>0</v>
      </c>
      <c r="G250" s="58"/>
      <c r="H250" s="58">
        <v>15.033428</v>
      </c>
    </row>
    <row r="251" spans="1:8" s="46" customFormat="1" ht="12.75">
      <c r="A251" s="13" t="s">
        <v>319</v>
      </c>
      <c r="B251" s="57">
        <f t="shared" si="4"/>
        <v>9113.893551</v>
      </c>
      <c r="C251" s="58">
        <v>9093.898936</v>
      </c>
      <c r="D251" s="58">
        <v>0</v>
      </c>
      <c r="E251" s="58">
        <v>0</v>
      </c>
      <c r="F251" s="58">
        <v>0</v>
      </c>
      <c r="G251" s="59"/>
      <c r="H251" s="58">
        <v>19.994615</v>
      </c>
    </row>
    <row r="252" spans="1:8" s="46" customFormat="1" ht="12.75">
      <c r="A252" s="13" t="s">
        <v>320</v>
      </c>
      <c r="B252" s="57">
        <f t="shared" si="4"/>
        <v>116.855414</v>
      </c>
      <c r="C252" s="58">
        <v>77.821476</v>
      </c>
      <c r="D252" s="58">
        <v>0</v>
      </c>
      <c r="E252" s="58">
        <v>18</v>
      </c>
      <c r="F252" s="58">
        <v>0</v>
      </c>
      <c r="G252" s="59"/>
      <c r="H252" s="58">
        <v>21.033938</v>
      </c>
    </row>
    <row r="253" spans="1:8" s="46" customFormat="1" ht="12.75">
      <c r="A253" s="13" t="s">
        <v>321</v>
      </c>
      <c r="B253" s="57">
        <f t="shared" si="4"/>
        <v>6591.125042</v>
      </c>
      <c r="C253" s="58">
        <v>6240.667579</v>
      </c>
      <c r="D253" s="59">
        <v>0</v>
      </c>
      <c r="E253" s="59">
        <v>0</v>
      </c>
      <c r="F253" s="59">
        <v>0</v>
      </c>
      <c r="G253" s="59"/>
      <c r="H253" s="58">
        <v>350.45746299999996</v>
      </c>
    </row>
    <row r="254" spans="1:8" s="46" customFormat="1" ht="12.75">
      <c r="A254" s="13" t="s">
        <v>322</v>
      </c>
      <c r="B254" s="57">
        <f t="shared" si="4"/>
        <v>55166.109201</v>
      </c>
      <c r="C254" s="58">
        <v>12485.07335</v>
      </c>
      <c r="D254" s="59">
        <v>0</v>
      </c>
      <c r="E254" s="59">
        <v>39081.376479</v>
      </c>
      <c r="F254" s="59">
        <v>0</v>
      </c>
      <c r="G254" s="59"/>
      <c r="H254" s="58">
        <v>3599.659372</v>
      </c>
    </row>
    <row r="255" spans="1:8" s="46" customFormat="1" ht="12.75">
      <c r="A255" s="13" t="s">
        <v>323</v>
      </c>
      <c r="B255" s="57">
        <f t="shared" si="4"/>
        <v>100.623742</v>
      </c>
      <c r="C255" s="58">
        <v>77.91129699999999</v>
      </c>
      <c r="D255" s="59">
        <v>0</v>
      </c>
      <c r="E255" s="59">
        <v>7.075</v>
      </c>
      <c r="F255" s="59">
        <v>0</v>
      </c>
      <c r="G255" s="59"/>
      <c r="H255" s="58">
        <v>15.637445000000001</v>
      </c>
    </row>
    <row r="256" spans="1:8" s="46" customFormat="1" ht="12.75">
      <c r="A256" s="13" t="s">
        <v>324</v>
      </c>
      <c r="B256" s="57">
        <f t="shared" si="4"/>
        <v>779.784886</v>
      </c>
      <c r="C256" s="58">
        <v>521.56555</v>
      </c>
      <c r="D256" s="59">
        <v>0</v>
      </c>
      <c r="E256" s="59">
        <v>0</v>
      </c>
      <c r="F256" s="59">
        <v>0</v>
      </c>
      <c r="G256" s="59"/>
      <c r="H256" s="58">
        <v>258.219336</v>
      </c>
    </row>
    <row r="257" spans="1:8" s="46" customFormat="1" ht="12.75">
      <c r="A257" s="38" t="s">
        <v>325</v>
      </c>
      <c r="B257" s="61">
        <f t="shared" si="4"/>
        <v>4243.916434999999</v>
      </c>
      <c r="C257" s="62">
        <v>4157.714762</v>
      </c>
      <c r="D257" s="63">
        <v>0</v>
      </c>
      <c r="E257" s="62">
        <v>0</v>
      </c>
      <c r="F257" s="63">
        <v>0</v>
      </c>
      <c r="G257" s="63"/>
      <c r="H257" s="62">
        <v>86.201673</v>
      </c>
    </row>
    <row r="258" spans="1:8" s="46" customFormat="1" ht="12.75">
      <c r="A258" s="38" t="s">
        <v>326</v>
      </c>
      <c r="B258" s="61">
        <f t="shared" si="4"/>
        <v>181.30029299999998</v>
      </c>
      <c r="C258" s="64">
        <v>176.165666</v>
      </c>
      <c r="D258" s="65"/>
      <c r="E258" s="65">
        <v>0</v>
      </c>
      <c r="F258" s="65">
        <v>0</v>
      </c>
      <c r="G258" s="65"/>
      <c r="H258" s="64">
        <v>5.134627</v>
      </c>
    </row>
    <row r="259" spans="1:8" s="46" customFormat="1" ht="12.75">
      <c r="A259" s="38" t="s">
        <v>327</v>
      </c>
      <c r="B259" s="61">
        <f t="shared" si="4"/>
        <v>3740.0422580000004</v>
      </c>
      <c r="C259" s="64">
        <v>3737.4199020000005</v>
      </c>
      <c r="D259" s="65"/>
      <c r="E259" s="65">
        <v>0</v>
      </c>
      <c r="F259" s="65">
        <v>0</v>
      </c>
      <c r="G259" s="65"/>
      <c r="H259" s="64">
        <v>2.622356</v>
      </c>
    </row>
    <row r="260" spans="1:8" s="46" customFormat="1" ht="12.75">
      <c r="A260" s="38" t="s">
        <v>328</v>
      </c>
      <c r="B260" s="61">
        <f t="shared" si="4"/>
        <v>113.89110199999999</v>
      </c>
      <c r="C260" s="64">
        <v>95.5611</v>
      </c>
      <c r="D260" s="65"/>
      <c r="E260" s="64">
        <v>18.33</v>
      </c>
      <c r="F260" s="65">
        <v>0</v>
      </c>
      <c r="G260" s="65"/>
      <c r="H260" s="64">
        <v>2E-06</v>
      </c>
    </row>
    <row r="261" spans="1:8" s="46" customFormat="1" ht="12.75">
      <c r="A261" s="38" t="s">
        <v>329</v>
      </c>
      <c r="B261" s="61">
        <f t="shared" si="4"/>
        <v>139.359893</v>
      </c>
      <c r="C261" s="64">
        <v>97.00232</v>
      </c>
      <c r="D261" s="65"/>
      <c r="E261" s="65">
        <v>9.316</v>
      </c>
      <c r="F261" s="65">
        <v>0</v>
      </c>
      <c r="G261" s="65"/>
      <c r="H261" s="64">
        <v>33.041573</v>
      </c>
    </row>
    <row r="262" spans="1:8" s="46" customFormat="1" ht="12.75">
      <c r="A262" s="38" t="s">
        <v>330</v>
      </c>
      <c r="B262" s="61">
        <f aca="true" t="shared" si="5" ref="B262:B284">SUM(C262:H262)</f>
        <v>161.938583</v>
      </c>
      <c r="C262" s="64">
        <v>92.740339</v>
      </c>
      <c r="D262" s="65"/>
      <c r="E262" s="65">
        <v>11.83</v>
      </c>
      <c r="F262" s="65">
        <v>0</v>
      </c>
      <c r="G262" s="65"/>
      <c r="H262" s="64">
        <v>57.368244</v>
      </c>
    </row>
    <row r="263" spans="1:8" s="46" customFormat="1" ht="12.75">
      <c r="A263" s="38" t="s">
        <v>331</v>
      </c>
      <c r="B263" s="61">
        <f t="shared" si="5"/>
        <v>111.496541</v>
      </c>
      <c r="C263" s="64">
        <v>75.833461</v>
      </c>
      <c r="D263" s="65"/>
      <c r="E263" s="64">
        <v>24.333</v>
      </c>
      <c r="F263" s="65">
        <v>0</v>
      </c>
      <c r="G263" s="65"/>
      <c r="H263" s="64">
        <v>11.33008</v>
      </c>
    </row>
    <row r="264" spans="1:8" s="46" customFormat="1" ht="12.75">
      <c r="A264" s="38" t="s">
        <v>332</v>
      </c>
      <c r="B264" s="61">
        <f t="shared" si="5"/>
        <v>266.796185</v>
      </c>
      <c r="C264" s="64">
        <v>200.131095</v>
      </c>
      <c r="D264" s="65"/>
      <c r="E264" s="65">
        <v>51.1</v>
      </c>
      <c r="F264" s="65">
        <v>0</v>
      </c>
      <c r="G264" s="65"/>
      <c r="H264" s="64">
        <v>15.56509</v>
      </c>
    </row>
    <row r="265" spans="1:8" s="46" customFormat="1" ht="12.75">
      <c r="A265" s="38" t="s">
        <v>333</v>
      </c>
      <c r="B265" s="61">
        <f t="shared" si="5"/>
        <v>136.66942899999998</v>
      </c>
      <c r="C265" s="64">
        <v>136.61214099999998</v>
      </c>
      <c r="D265" s="65"/>
      <c r="E265" s="65">
        <v>0</v>
      </c>
      <c r="F265" s="65">
        <v>0</v>
      </c>
      <c r="G265" s="65"/>
      <c r="H265" s="64">
        <v>0.057288</v>
      </c>
    </row>
    <row r="266" spans="1:8" s="46" customFormat="1" ht="12.75">
      <c r="A266" s="38" t="s">
        <v>334</v>
      </c>
      <c r="B266" s="61">
        <f t="shared" si="5"/>
        <v>1090.026502</v>
      </c>
      <c r="C266" s="64">
        <v>1090.0068529999999</v>
      </c>
      <c r="D266" s="65"/>
      <c r="E266" s="65">
        <v>0</v>
      </c>
      <c r="F266" s="65">
        <v>0</v>
      </c>
      <c r="G266" s="65"/>
      <c r="H266" s="64">
        <v>0.019649</v>
      </c>
    </row>
    <row r="267" spans="1:8" s="46" customFormat="1" ht="12.75">
      <c r="A267" s="38" t="s">
        <v>335</v>
      </c>
      <c r="B267" s="61">
        <f t="shared" si="5"/>
        <v>65500.033308</v>
      </c>
      <c r="C267" s="64">
        <v>60670.20934</v>
      </c>
      <c r="D267" s="65"/>
      <c r="E267" s="65">
        <v>0</v>
      </c>
      <c r="F267" s="65">
        <v>0</v>
      </c>
      <c r="G267" s="65"/>
      <c r="H267" s="64">
        <v>4829.823968</v>
      </c>
    </row>
    <row r="268" spans="1:8" s="46" customFormat="1" ht="12.75">
      <c r="A268" s="38" t="s">
        <v>336</v>
      </c>
      <c r="B268" s="61">
        <f t="shared" si="5"/>
        <v>113.351512</v>
      </c>
      <c r="C268" s="64">
        <v>113.350755</v>
      </c>
      <c r="D268" s="65"/>
      <c r="E268" s="65">
        <v>0</v>
      </c>
      <c r="F268" s="65">
        <v>0</v>
      </c>
      <c r="G268" s="65"/>
      <c r="H268" s="64">
        <v>0.0007570000000000001</v>
      </c>
    </row>
    <row r="269" spans="1:8" s="46" customFormat="1" ht="12.75" hidden="1">
      <c r="A269" s="38"/>
      <c r="B269" s="61"/>
      <c r="C269" s="64"/>
      <c r="D269" s="65"/>
      <c r="E269" s="65">
        <v>0</v>
      </c>
      <c r="F269" s="65">
        <v>0</v>
      </c>
      <c r="G269" s="65"/>
      <c r="H269" s="64"/>
    </row>
    <row r="270" spans="1:8" s="46" customFormat="1" ht="12.75" hidden="1">
      <c r="A270" s="38"/>
      <c r="B270" s="61">
        <f t="shared" si="5"/>
        <v>0</v>
      </c>
      <c r="C270" s="64"/>
      <c r="D270" s="64"/>
      <c r="E270" s="64">
        <v>0</v>
      </c>
      <c r="F270" s="65">
        <v>0</v>
      </c>
      <c r="G270" s="65"/>
      <c r="H270" s="64"/>
    </row>
    <row r="271" spans="1:8" s="46" customFormat="1" ht="12.75" hidden="1">
      <c r="A271" s="38"/>
      <c r="B271" s="61">
        <f t="shared" si="5"/>
        <v>0</v>
      </c>
      <c r="C271" s="64"/>
      <c r="D271" s="65"/>
      <c r="E271" s="65">
        <v>0</v>
      </c>
      <c r="F271" s="65">
        <v>0</v>
      </c>
      <c r="G271" s="65"/>
      <c r="H271" s="64"/>
    </row>
    <row r="272" spans="1:8" s="46" customFormat="1" ht="12.75" hidden="1">
      <c r="A272" s="38"/>
      <c r="B272" s="61">
        <f t="shared" si="5"/>
        <v>0</v>
      </c>
      <c r="C272" s="64"/>
      <c r="D272" s="65"/>
      <c r="E272" s="65">
        <v>0</v>
      </c>
      <c r="F272" s="65">
        <v>0</v>
      </c>
      <c r="G272" s="65"/>
      <c r="H272" s="64"/>
    </row>
    <row r="273" spans="1:8" s="46" customFormat="1" ht="12.75" hidden="1">
      <c r="A273" s="38"/>
      <c r="B273" s="61">
        <f t="shared" si="5"/>
        <v>0</v>
      </c>
      <c r="C273" s="64"/>
      <c r="D273" s="65"/>
      <c r="E273" s="65">
        <v>0</v>
      </c>
      <c r="F273" s="65">
        <v>0</v>
      </c>
      <c r="G273" s="65"/>
      <c r="H273" s="64"/>
    </row>
    <row r="274" spans="1:8" s="46" customFormat="1" ht="12.75" hidden="1">
      <c r="A274" s="38"/>
      <c r="B274" s="61">
        <f t="shared" si="5"/>
        <v>0</v>
      </c>
      <c r="C274" s="64"/>
      <c r="D274" s="65"/>
      <c r="E274" s="65">
        <v>0</v>
      </c>
      <c r="F274" s="65">
        <v>0</v>
      </c>
      <c r="G274" s="65"/>
      <c r="H274" s="64"/>
    </row>
    <row r="275" spans="1:8" s="46" customFormat="1" ht="12.75" hidden="1">
      <c r="A275" s="38"/>
      <c r="B275" s="61">
        <f t="shared" si="5"/>
        <v>0</v>
      </c>
      <c r="C275" s="64"/>
      <c r="D275" s="65"/>
      <c r="E275" s="65">
        <v>0</v>
      </c>
      <c r="F275" s="65">
        <v>0</v>
      </c>
      <c r="G275" s="65"/>
      <c r="H275" s="64"/>
    </row>
    <row r="276" spans="1:8" s="46" customFormat="1" ht="12.75" hidden="1">
      <c r="A276" s="38"/>
      <c r="B276" s="61">
        <f t="shared" si="5"/>
        <v>0</v>
      </c>
      <c r="C276" s="64"/>
      <c r="D276" s="65"/>
      <c r="E276" s="64">
        <v>0</v>
      </c>
      <c r="F276" s="64">
        <v>0</v>
      </c>
      <c r="G276" s="65"/>
      <c r="H276" s="64"/>
    </row>
    <row r="277" spans="1:8" s="46" customFormat="1" ht="12.75" hidden="1">
      <c r="A277" s="38"/>
      <c r="B277" s="61">
        <f t="shared" si="5"/>
        <v>0</v>
      </c>
      <c r="C277" s="64"/>
      <c r="D277" s="65"/>
      <c r="E277" s="65">
        <v>0</v>
      </c>
      <c r="F277" s="65">
        <v>0</v>
      </c>
      <c r="G277" s="65"/>
      <c r="H277" s="64"/>
    </row>
    <row r="278" spans="1:8" s="46" customFormat="1" ht="12.75" hidden="1">
      <c r="A278" s="38"/>
      <c r="B278" s="61">
        <f t="shared" si="5"/>
        <v>0</v>
      </c>
      <c r="C278" s="64"/>
      <c r="D278" s="65"/>
      <c r="E278" s="65">
        <v>0</v>
      </c>
      <c r="F278" s="65">
        <v>0</v>
      </c>
      <c r="G278" s="65"/>
      <c r="H278" s="64"/>
    </row>
    <row r="279" spans="1:8" s="46" customFormat="1" ht="12.75" hidden="1">
      <c r="A279" s="38"/>
      <c r="B279" s="61">
        <f t="shared" si="5"/>
        <v>0</v>
      </c>
      <c r="C279" s="64"/>
      <c r="D279" s="65"/>
      <c r="E279" s="65">
        <v>0</v>
      </c>
      <c r="F279" s="65">
        <v>0</v>
      </c>
      <c r="G279" s="65"/>
      <c r="H279" s="64"/>
    </row>
    <row r="280" spans="1:8" s="46" customFormat="1" ht="12.75" hidden="1">
      <c r="A280" s="38"/>
      <c r="B280" s="61">
        <f t="shared" si="5"/>
        <v>0</v>
      </c>
      <c r="C280" s="64"/>
      <c r="D280" s="65"/>
      <c r="E280" s="65">
        <v>0</v>
      </c>
      <c r="F280" s="65">
        <v>0</v>
      </c>
      <c r="G280" s="65"/>
      <c r="H280" s="64"/>
    </row>
    <row r="281" spans="1:8" s="46" customFormat="1" ht="12.75" hidden="1">
      <c r="A281" s="38"/>
      <c r="B281" s="61">
        <f t="shared" si="5"/>
        <v>0</v>
      </c>
      <c r="C281" s="64"/>
      <c r="D281" s="65"/>
      <c r="E281" s="65">
        <v>0</v>
      </c>
      <c r="F281" s="65">
        <v>0</v>
      </c>
      <c r="G281" s="65"/>
      <c r="H281" s="64"/>
    </row>
    <row r="282" spans="1:8" s="46" customFormat="1" ht="12.75" hidden="1">
      <c r="A282" s="38"/>
      <c r="B282" s="61">
        <f t="shared" si="5"/>
        <v>0</v>
      </c>
      <c r="C282" s="64"/>
      <c r="D282" s="65"/>
      <c r="E282" s="65">
        <v>0</v>
      </c>
      <c r="F282" s="65">
        <v>0</v>
      </c>
      <c r="G282" s="65"/>
      <c r="H282" s="64"/>
    </row>
    <row r="283" spans="1:8" s="46" customFormat="1" ht="12.75" hidden="1">
      <c r="A283" s="38"/>
      <c r="B283" s="61">
        <f t="shared" si="5"/>
        <v>0</v>
      </c>
      <c r="C283" s="64"/>
      <c r="D283" s="65"/>
      <c r="E283" s="65">
        <v>0</v>
      </c>
      <c r="F283" s="65">
        <v>0</v>
      </c>
      <c r="G283" s="65"/>
      <c r="H283" s="64"/>
    </row>
    <row r="284" spans="1:8" s="46" customFormat="1" ht="12.75" hidden="1">
      <c r="A284" s="38"/>
      <c r="B284" s="61">
        <f t="shared" si="5"/>
        <v>0</v>
      </c>
      <c r="C284" s="64"/>
      <c r="D284" s="65"/>
      <c r="E284" s="65">
        <v>0</v>
      </c>
      <c r="F284" s="65">
        <v>0</v>
      </c>
      <c r="G284" s="65"/>
      <c r="H284" s="64"/>
    </row>
    <row r="285" spans="1:8" s="46" customFormat="1" ht="12.75" hidden="1">
      <c r="A285" s="38"/>
      <c r="B285" s="61">
        <f aca="true" t="shared" si="6" ref="B285:B326">SUM(C285:H285)</f>
        <v>0</v>
      </c>
      <c r="C285" s="64"/>
      <c r="D285" s="65"/>
      <c r="E285" s="65">
        <v>0</v>
      </c>
      <c r="F285" s="65">
        <v>0</v>
      </c>
      <c r="G285" s="65"/>
      <c r="H285" s="64"/>
    </row>
    <row r="286" spans="1:8" s="46" customFormat="1" ht="12.75" hidden="1">
      <c r="A286" s="38"/>
      <c r="B286" s="61">
        <f t="shared" si="6"/>
        <v>0</v>
      </c>
      <c r="C286" s="64"/>
      <c r="D286" s="65"/>
      <c r="E286" s="65">
        <v>0</v>
      </c>
      <c r="F286" s="65">
        <v>0</v>
      </c>
      <c r="G286" s="65"/>
      <c r="H286" s="64"/>
    </row>
    <row r="287" spans="1:8" s="46" customFormat="1" ht="12.75" hidden="1">
      <c r="A287" s="38"/>
      <c r="B287" s="61">
        <f t="shared" si="6"/>
        <v>0</v>
      </c>
      <c r="C287" s="64"/>
      <c r="D287" s="65"/>
      <c r="E287" s="65">
        <v>0</v>
      </c>
      <c r="F287" s="64">
        <v>0</v>
      </c>
      <c r="G287" s="65"/>
      <c r="H287" s="64"/>
    </row>
    <row r="288" spans="1:8" s="46" customFormat="1" ht="12.75" hidden="1">
      <c r="A288" s="38"/>
      <c r="B288" s="61">
        <f t="shared" si="6"/>
        <v>0</v>
      </c>
      <c r="C288" s="64"/>
      <c r="D288" s="65"/>
      <c r="E288" s="65">
        <v>0</v>
      </c>
      <c r="F288" s="65">
        <v>0</v>
      </c>
      <c r="G288" s="65"/>
      <c r="H288" s="64"/>
    </row>
    <row r="289" spans="1:8" s="46" customFormat="1" ht="12.75" hidden="1">
      <c r="A289" s="38"/>
      <c r="B289" s="61">
        <f t="shared" si="6"/>
        <v>0</v>
      </c>
      <c r="C289" s="64"/>
      <c r="D289" s="65">
        <v>0</v>
      </c>
      <c r="E289" s="65">
        <v>0</v>
      </c>
      <c r="F289" s="65">
        <v>0</v>
      </c>
      <c r="G289" s="65"/>
      <c r="H289" s="64"/>
    </row>
    <row r="290" spans="1:8" s="46" customFormat="1" ht="12.75" hidden="1">
      <c r="A290" s="38"/>
      <c r="B290" s="61">
        <f t="shared" si="6"/>
        <v>0</v>
      </c>
      <c r="C290" s="64"/>
      <c r="D290" s="65">
        <v>0</v>
      </c>
      <c r="E290" s="65">
        <v>0</v>
      </c>
      <c r="F290" s="65">
        <v>0</v>
      </c>
      <c r="G290" s="65"/>
      <c r="H290" s="64"/>
    </row>
    <row r="291" spans="1:8" s="46" customFormat="1" ht="12.75" hidden="1">
      <c r="A291" s="38"/>
      <c r="B291" s="61">
        <f t="shared" si="6"/>
        <v>0</v>
      </c>
      <c r="C291" s="64"/>
      <c r="D291" s="65">
        <v>0</v>
      </c>
      <c r="E291" s="65">
        <v>0</v>
      </c>
      <c r="F291" s="64">
        <v>0</v>
      </c>
      <c r="G291" s="65"/>
      <c r="H291" s="64"/>
    </row>
    <row r="292" spans="1:8" s="46" customFormat="1" ht="12.75" hidden="1">
      <c r="A292" s="38"/>
      <c r="B292" s="61">
        <f t="shared" si="6"/>
        <v>0</v>
      </c>
      <c r="C292" s="64"/>
      <c r="D292" s="65">
        <v>0</v>
      </c>
      <c r="E292" s="65">
        <v>0</v>
      </c>
      <c r="F292" s="65">
        <v>0</v>
      </c>
      <c r="G292" s="65"/>
      <c r="H292" s="64"/>
    </row>
    <row r="293" spans="1:8" s="46" customFormat="1" ht="12.75" hidden="1">
      <c r="A293" s="38"/>
      <c r="B293" s="61">
        <f t="shared" si="6"/>
        <v>0</v>
      </c>
      <c r="C293" s="64"/>
      <c r="D293" s="65">
        <v>0</v>
      </c>
      <c r="E293" s="64">
        <v>0</v>
      </c>
      <c r="F293" s="65">
        <v>0</v>
      </c>
      <c r="G293" s="65"/>
      <c r="H293" s="64"/>
    </row>
    <row r="294" spans="1:8" s="46" customFormat="1" ht="12.75" hidden="1">
      <c r="A294" s="38"/>
      <c r="B294" s="61">
        <f t="shared" si="6"/>
        <v>0</v>
      </c>
      <c r="C294" s="64"/>
      <c r="D294" s="65">
        <v>0</v>
      </c>
      <c r="E294" s="65">
        <v>0</v>
      </c>
      <c r="F294" s="65">
        <v>0</v>
      </c>
      <c r="G294" s="65"/>
      <c r="H294" s="64"/>
    </row>
    <row r="295" spans="1:8" s="46" customFormat="1" ht="12.75" hidden="1">
      <c r="A295" s="38"/>
      <c r="B295" s="61">
        <f t="shared" si="6"/>
        <v>0</v>
      </c>
      <c r="C295" s="64"/>
      <c r="D295" s="65">
        <v>0</v>
      </c>
      <c r="E295" s="65">
        <v>0</v>
      </c>
      <c r="F295" s="65">
        <v>0</v>
      </c>
      <c r="G295" s="65"/>
      <c r="H295" s="64"/>
    </row>
    <row r="296" spans="1:8" s="46" customFormat="1" ht="12.75" hidden="1">
      <c r="A296" s="38"/>
      <c r="B296" s="61">
        <f t="shared" si="6"/>
        <v>0</v>
      </c>
      <c r="C296" s="64"/>
      <c r="D296" s="65">
        <v>0</v>
      </c>
      <c r="E296" s="64">
        <v>0</v>
      </c>
      <c r="F296" s="65">
        <v>0</v>
      </c>
      <c r="G296" s="65"/>
      <c r="H296" s="64"/>
    </row>
    <row r="297" spans="1:8" s="46" customFormat="1" ht="12.75" hidden="1">
      <c r="A297" s="38"/>
      <c r="B297" s="61">
        <f t="shared" si="6"/>
        <v>0</v>
      </c>
      <c r="C297" s="64"/>
      <c r="D297" s="65">
        <v>0</v>
      </c>
      <c r="E297" s="65">
        <v>0</v>
      </c>
      <c r="F297" s="65">
        <v>0</v>
      </c>
      <c r="G297" s="65"/>
      <c r="H297" s="64"/>
    </row>
    <row r="298" spans="1:8" s="46" customFormat="1" ht="12.75" hidden="1">
      <c r="A298" s="38"/>
      <c r="B298" s="61">
        <f t="shared" si="6"/>
        <v>0</v>
      </c>
      <c r="C298" s="64"/>
      <c r="D298" s="65">
        <v>0</v>
      </c>
      <c r="E298" s="65">
        <v>0</v>
      </c>
      <c r="F298" s="65">
        <v>0</v>
      </c>
      <c r="G298" s="65"/>
      <c r="H298" s="64"/>
    </row>
    <row r="299" spans="1:8" s="46" customFormat="1" ht="12.75" hidden="1">
      <c r="A299" s="38"/>
      <c r="B299" s="61">
        <f t="shared" si="6"/>
        <v>0</v>
      </c>
      <c r="C299" s="64"/>
      <c r="D299" s="65">
        <v>0</v>
      </c>
      <c r="E299" s="65">
        <v>0</v>
      </c>
      <c r="F299" s="65">
        <v>0</v>
      </c>
      <c r="G299" s="65"/>
      <c r="H299" s="64"/>
    </row>
    <row r="300" spans="1:8" s="46" customFormat="1" ht="12.75" hidden="1">
      <c r="A300" s="38"/>
      <c r="B300" s="61">
        <f t="shared" si="6"/>
        <v>0</v>
      </c>
      <c r="C300" s="64"/>
      <c r="D300" s="65">
        <v>0</v>
      </c>
      <c r="E300" s="65">
        <v>0</v>
      </c>
      <c r="F300" s="65">
        <v>0</v>
      </c>
      <c r="G300" s="65"/>
      <c r="H300" s="64"/>
    </row>
    <row r="301" spans="1:8" s="46" customFormat="1" ht="12.75" hidden="1">
      <c r="A301" s="38"/>
      <c r="B301" s="61">
        <f t="shared" si="6"/>
        <v>0</v>
      </c>
      <c r="C301" s="64"/>
      <c r="D301" s="65">
        <v>0</v>
      </c>
      <c r="E301" s="65">
        <v>0</v>
      </c>
      <c r="F301" s="65">
        <v>0</v>
      </c>
      <c r="G301" s="65"/>
      <c r="H301" s="64"/>
    </row>
    <row r="302" spans="1:8" s="46" customFormat="1" ht="12.75" hidden="1">
      <c r="A302" s="38"/>
      <c r="B302" s="61">
        <f t="shared" si="6"/>
        <v>0</v>
      </c>
      <c r="C302" s="64"/>
      <c r="D302" s="65"/>
      <c r="E302" s="65">
        <v>0</v>
      </c>
      <c r="F302" s="65">
        <v>0</v>
      </c>
      <c r="G302" s="65"/>
      <c r="H302" s="64"/>
    </row>
    <row r="303" spans="1:8" s="46" customFormat="1" ht="12.75" hidden="1">
      <c r="A303" s="38"/>
      <c r="B303" s="61">
        <f t="shared" si="6"/>
        <v>0</v>
      </c>
      <c r="C303" s="64"/>
      <c r="D303" s="65"/>
      <c r="E303" s="65">
        <v>0</v>
      </c>
      <c r="F303" s="65">
        <v>0</v>
      </c>
      <c r="G303" s="65"/>
      <c r="H303" s="64"/>
    </row>
    <row r="304" spans="1:8" s="46" customFormat="1" ht="12.75" hidden="1">
      <c r="A304" s="38"/>
      <c r="B304" s="61">
        <f t="shared" si="6"/>
        <v>0</v>
      </c>
      <c r="C304" s="64"/>
      <c r="D304" s="65"/>
      <c r="E304" s="65">
        <v>0</v>
      </c>
      <c r="F304" s="65">
        <v>0</v>
      </c>
      <c r="G304" s="65"/>
      <c r="H304" s="64"/>
    </row>
    <row r="305" spans="1:8" s="46" customFormat="1" ht="12.75" hidden="1">
      <c r="A305" s="38"/>
      <c r="B305" s="61">
        <f t="shared" si="6"/>
        <v>0</v>
      </c>
      <c r="C305" s="64"/>
      <c r="D305" s="65"/>
      <c r="E305" s="65">
        <v>0</v>
      </c>
      <c r="F305" s="65">
        <v>0</v>
      </c>
      <c r="G305" s="65"/>
      <c r="H305" s="64"/>
    </row>
    <row r="306" spans="1:8" s="46" customFormat="1" ht="12.75" hidden="1">
      <c r="A306" s="38"/>
      <c r="B306" s="61">
        <f t="shared" si="6"/>
        <v>0</v>
      </c>
      <c r="C306" s="64"/>
      <c r="D306" s="65"/>
      <c r="E306" s="65">
        <v>0</v>
      </c>
      <c r="F306" s="65">
        <v>0</v>
      </c>
      <c r="G306" s="65"/>
      <c r="H306" s="64"/>
    </row>
    <row r="307" spans="1:8" s="46" customFormat="1" ht="12.75" hidden="1">
      <c r="A307" s="38"/>
      <c r="B307" s="61">
        <f t="shared" si="6"/>
        <v>0</v>
      </c>
      <c r="C307" s="64"/>
      <c r="D307" s="65"/>
      <c r="E307" s="65">
        <v>0</v>
      </c>
      <c r="F307" s="65">
        <v>0</v>
      </c>
      <c r="G307" s="65"/>
      <c r="H307" s="64"/>
    </row>
    <row r="308" spans="1:8" s="46" customFormat="1" ht="12.75" hidden="1">
      <c r="A308" s="38"/>
      <c r="B308" s="61">
        <f t="shared" si="6"/>
        <v>0</v>
      </c>
      <c r="C308" s="64"/>
      <c r="D308" s="65"/>
      <c r="E308" s="65">
        <v>0</v>
      </c>
      <c r="F308" s="65">
        <v>0</v>
      </c>
      <c r="G308" s="65"/>
      <c r="H308" s="64"/>
    </row>
    <row r="309" spans="1:8" s="46" customFormat="1" ht="12.75" hidden="1">
      <c r="A309" s="38"/>
      <c r="B309" s="61">
        <f t="shared" si="6"/>
        <v>0</v>
      </c>
      <c r="C309" s="64"/>
      <c r="D309" s="65"/>
      <c r="E309" s="65">
        <v>0</v>
      </c>
      <c r="F309" s="65">
        <v>0</v>
      </c>
      <c r="G309" s="65"/>
      <c r="H309" s="64"/>
    </row>
    <row r="310" spans="1:8" s="46" customFormat="1" ht="12.75" hidden="1">
      <c r="A310" s="38"/>
      <c r="B310" s="61">
        <f t="shared" si="6"/>
        <v>0</v>
      </c>
      <c r="C310" s="64"/>
      <c r="D310" s="65"/>
      <c r="E310" s="65">
        <v>0</v>
      </c>
      <c r="F310" s="65">
        <v>0</v>
      </c>
      <c r="G310" s="65"/>
      <c r="H310" s="64"/>
    </row>
    <row r="311" spans="1:8" s="46" customFormat="1" ht="12.75" hidden="1">
      <c r="A311" s="38"/>
      <c r="B311" s="61">
        <f t="shared" si="6"/>
        <v>0</v>
      </c>
      <c r="C311" s="64"/>
      <c r="D311" s="65"/>
      <c r="E311" s="65">
        <v>0</v>
      </c>
      <c r="F311" s="65">
        <v>0</v>
      </c>
      <c r="G311" s="65"/>
      <c r="H311" s="64"/>
    </row>
    <row r="312" spans="1:8" s="46" customFormat="1" ht="12.75" hidden="1">
      <c r="A312" s="38"/>
      <c r="B312" s="61">
        <f t="shared" si="6"/>
        <v>0</v>
      </c>
      <c r="C312" s="64"/>
      <c r="D312" s="65"/>
      <c r="E312" s="65">
        <v>0</v>
      </c>
      <c r="F312" s="65">
        <v>0</v>
      </c>
      <c r="G312" s="65"/>
      <c r="H312" s="64"/>
    </row>
    <row r="313" spans="1:8" s="46" customFormat="1" ht="12.75" hidden="1">
      <c r="A313" s="38"/>
      <c r="B313" s="61">
        <f t="shared" si="6"/>
        <v>0</v>
      </c>
      <c r="C313" s="64"/>
      <c r="D313" s="65"/>
      <c r="E313" s="65">
        <v>0</v>
      </c>
      <c r="F313" s="65">
        <v>0</v>
      </c>
      <c r="G313" s="65"/>
      <c r="H313" s="64"/>
    </row>
    <row r="314" spans="1:8" s="46" customFormat="1" ht="12.75" hidden="1">
      <c r="A314" s="38"/>
      <c r="B314" s="61">
        <f t="shared" si="6"/>
        <v>0</v>
      </c>
      <c r="C314" s="64"/>
      <c r="D314" s="65"/>
      <c r="E314" s="65">
        <v>0</v>
      </c>
      <c r="F314" s="65">
        <v>0</v>
      </c>
      <c r="G314" s="65"/>
      <c r="H314" s="64"/>
    </row>
    <row r="315" spans="1:8" s="46" customFormat="1" ht="12.75" hidden="1">
      <c r="A315" s="38"/>
      <c r="B315" s="61">
        <f t="shared" si="6"/>
        <v>0</v>
      </c>
      <c r="C315" s="64"/>
      <c r="D315" s="65"/>
      <c r="E315" s="65">
        <v>0</v>
      </c>
      <c r="F315" s="65">
        <v>0</v>
      </c>
      <c r="G315" s="65"/>
      <c r="H315" s="64"/>
    </row>
    <row r="316" spans="1:8" s="46" customFormat="1" ht="12.75" hidden="1">
      <c r="A316" s="38"/>
      <c r="B316" s="61">
        <f t="shared" si="6"/>
        <v>0</v>
      </c>
      <c r="C316" s="64"/>
      <c r="D316" s="65"/>
      <c r="E316" s="65">
        <v>0</v>
      </c>
      <c r="F316" s="65">
        <v>0</v>
      </c>
      <c r="G316" s="65"/>
      <c r="H316" s="64"/>
    </row>
    <row r="317" spans="1:8" s="46" customFormat="1" ht="12.75" hidden="1">
      <c r="A317" s="38"/>
      <c r="B317" s="61">
        <f t="shared" si="6"/>
        <v>0</v>
      </c>
      <c r="C317" s="64"/>
      <c r="D317" s="65"/>
      <c r="E317" s="65">
        <v>0</v>
      </c>
      <c r="F317" s="65">
        <v>0</v>
      </c>
      <c r="G317" s="65"/>
      <c r="H317" s="64"/>
    </row>
    <row r="318" spans="1:8" s="46" customFormat="1" ht="12.75" hidden="1">
      <c r="A318" s="38"/>
      <c r="B318" s="61">
        <f t="shared" si="6"/>
        <v>0</v>
      </c>
      <c r="C318" s="64"/>
      <c r="D318" s="65"/>
      <c r="E318" s="65">
        <v>0</v>
      </c>
      <c r="F318" s="65">
        <v>0</v>
      </c>
      <c r="G318" s="65"/>
      <c r="H318" s="64"/>
    </row>
    <row r="319" spans="1:8" s="46" customFormat="1" ht="12.75" hidden="1">
      <c r="A319" s="38"/>
      <c r="B319" s="61">
        <f t="shared" si="6"/>
        <v>0</v>
      </c>
      <c r="C319" s="64"/>
      <c r="D319" s="65"/>
      <c r="E319" s="65">
        <v>0</v>
      </c>
      <c r="F319" s="65">
        <v>0</v>
      </c>
      <c r="G319" s="65"/>
      <c r="H319" s="64"/>
    </row>
    <row r="320" spans="1:8" s="46" customFormat="1" ht="12.75" hidden="1">
      <c r="A320" s="38"/>
      <c r="B320" s="61">
        <f t="shared" si="6"/>
        <v>0</v>
      </c>
      <c r="C320" s="64"/>
      <c r="D320" s="65"/>
      <c r="E320" s="65">
        <v>0</v>
      </c>
      <c r="F320" s="65">
        <v>0</v>
      </c>
      <c r="G320" s="65"/>
      <c r="H320" s="64"/>
    </row>
    <row r="321" spans="1:8" s="46" customFormat="1" ht="12.75" hidden="1">
      <c r="A321" s="38"/>
      <c r="B321" s="61">
        <f t="shared" si="6"/>
        <v>0</v>
      </c>
      <c r="C321" s="64"/>
      <c r="D321" s="65"/>
      <c r="E321" s="65">
        <v>0</v>
      </c>
      <c r="F321" s="65">
        <v>0</v>
      </c>
      <c r="G321" s="65"/>
      <c r="H321" s="64"/>
    </row>
    <row r="322" spans="1:8" s="46" customFormat="1" ht="12.75" hidden="1">
      <c r="A322" s="38"/>
      <c r="B322" s="61">
        <f t="shared" si="6"/>
        <v>0</v>
      </c>
      <c r="C322" s="64"/>
      <c r="D322" s="65"/>
      <c r="E322" s="65">
        <v>0</v>
      </c>
      <c r="F322" s="65">
        <v>0</v>
      </c>
      <c r="G322" s="65"/>
      <c r="H322" s="64"/>
    </row>
    <row r="323" spans="1:8" s="46" customFormat="1" ht="12.75" hidden="1">
      <c r="A323" s="38"/>
      <c r="B323" s="61">
        <f t="shared" si="6"/>
        <v>0</v>
      </c>
      <c r="C323" s="64"/>
      <c r="D323" s="64"/>
      <c r="E323" s="65">
        <v>0</v>
      </c>
      <c r="F323" s="65">
        <v>0</v>
      </c>
      <c r="G323" s="65"/>
      <c r="H323" s="64"/>
    </row>
    <row r="324" spans="1:8" s="46" customFormat="1" ht="12.75" hidden="1">
      <c r="A324" s="38"/>
      <c r="B324" s="61">
        <f t="shared" si="6"/>
        <v>0</v>
      </c>
      <c r="C324" s="64"/>
      <c r="D324" s="65"/>
      <c r="E324" s="65">
        <v>0</v>
      </c>
      <c r="F324" s="65">
        <v>0</v>
      </c>
      <c r="G324" s="65"/>
      <c r="H324" s="64"/>
    </row>
    <row r="325" spans="1:8" s="46" customFormat="1" ht="12.75" hidden="1">
      <c r="A325" s="38"/>
      <c r="B325" s="61">
        <f t="shared" si="6"/>
        <v>0</v>
      </c>
      <c r="C325" s="64"/>
      <c r="D325" s="65"/>
      <c r="E325" s="65">
        <v>0</v>
      </c>
      <c r="F325" s="65">
        <v>0</v>
      </c>
      <c r="G325" s="65"/>
      <c r="H325" s="65"/>
    </row>
    <row r="326" spans="1:8" s="46" customFormat="1" ht="12.75" hidden="1">
      <c r="A326" s="38"/>
      <c r="B326" s="61">
        <f t="shared" si="6"/>
        <v>0</v>
      </c>
      <c r="C326" s="64"/>
      <c r="D326" s="65"/>
      <c r="E326" s="65">
        <v>0</v>
      </c>
      <c r="F326" s="65">
        <v>0</v>
      </c>
      <c r="G326" s="65"/>
      <c r="H326" s="65"/>
    </row>
    <row r="327" spans="5:6" s="46" customFormat="1" ht="12.75">
      <c r="E327" s="46">
        <v>0</v>
      </c>
      <c r="F327" s="46">
        <v>0</v>
      </c>
    </row>
    <row r="328" spans="4:6" ht="12.75">
      <c r="D328" s="47">
        <v>0</v>
      </c>
      <c r="E328" s="47">
        <v>0</v>
      </c>
      <c r="F328" s="47">
        <v>0</v>
      </c>
    </row>
    <row r="329" spans="4:6" ht="12.75">
      <c r="D329" s="47">
        <v>0</v>
      </c>
      <c r="E329" s="47">
        <v>0</v>
      </c>
      <c r="F329" s="47">
        <v>0</v>
      </c>
    </row>
  </sheetData>
  <sheetProtection/>
  <mergeCells count="2">
    <mergeCell ref="A2:H2"/>
    <mergeCell ref="G3:H3"/>
  </mergeCells>
  <printOptions horizontalCentered="1"/>
  <pageMargins left="0.59" right="0.59" top="0.98" bottom="0.98" header="0.31" footer="0.51"/>
  <pageSetup firstPageNumber="2" useFirstPageNumber="1" fitToHeight="0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showZeros="0" tabSelected="1" zoomScalePageLayoutView="0" workbookViewId="0" topLeftCell="A1">
      <pane xSplit="7" ySplit="5" topLeftCell="H218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2.75"/>
  <cols>
    <col min="1" max="1" width="46.7109375" style="0" customWidth="1"/>
    <col min="2" max="7" width="10.8515625" style="0" customWidth="1"/>
  </cols>
  <sheetData>
    <row r="1" s="20" customFormat="1" ht="14.25">
      <c r="A1" s="26" t="s">
        <v>337</v>
      </c>
    </row>
    <row r="2" spans="1:7" s="21" customFormat="1" ht="23.25">
      <c r="A2" s="131" t="s">
        <v>338</v>
      </c>
      <c r="B2" s="132"/>
      <c r="C2" s="132"/>
      <c r="D2" s="132"/>
      <c r="E2" s="132"/>
      <c r="F2" s="132"/>
      <c r="G2" s="132"/>
    </row>
    <row r="3" spans="1:7" s="22" customFormat="1" ht="12">
      <c r="A3" s="27"/>
      <c r="B3" s="133" t="s">
        <v>339</v>
      </c>
      <c r="C3" s="133"/>
      <c r="D3" s="28"/>
      <c r="E3" s="27"/>
      <c r="F3" s="134" t="s">
        <v>7</v>
      </c>
      <c r="G3" s="134"/>
    </row>
    <row r="4" spans="1:7" s="23" customFormat="1" ht="29.25" customHeight="1">
      <c r="A4" s="29" t="s">
        <v>66</v>
      </c>
      <c r="B4" s="30" t="s">
        <v>55</v>
      </c>
      <c r="C4" s="30" t="s">
        <v>340</v>
      </c>
      <c r="D4" s="30" t="s">
        <v>341</v>
      </c>
      <c r="E4" s="30" t="s">
        <v>342</v>
      </c>
      <c r="F4" s="30" t="s">
        <v>343</v>
      </c>
      <c r="G4" s="30" t="s">
        <v>344</v>
      </c>
    </row>
    <row r="5" spans="1:7" s="24" customFormat="1" ht="12">
      <c r="A5" s="31" t="s">
        <v>73</v>
      </c>
      <c r="B5" s="32">
        <f aca="true" t="shared" si="0" ref="B5:G5">SUM(B6:B326)</f>
        <v>1137246.3195579993</v>
      </c>
      <c r="C5" s="32">
        <f t="shared" si="0"/>
        <v>349196.2015639998</v>
      </c>
      <c r="D5" s="32">
        <f t="shared" si="0"/>
        <v>787662.042542</v>
      </c>
      <c r="E5" s="32">
        <f t="shared" si="0"/>
        <v>0</v>
      </c>
      <c r="F5" s="32">
        <f t="shared" si="0"/>
        <v>388.075452</v>
      </c>
      <c r="G5" s="32">
        <f t="shared" si="0"/>
        <v>0</v>
      </c>
    </row>
    <row r="6" spans="1:7" s="25" customFormat="1" ht="12.75">
      <c r="A6" s="13" t="s">
        <v>74</v>
      </c>
      <c r="B6" s="33">
        <f>SUM(C6:G6)</f>
        <v>1617.798265</v>
      </c>
      <c r="C6" s="34">
        <v>339.67859599999997</v>
      </c>
      <c r="D6" s="34">
        <v>1278.119669</v>
      </c>
      <c r="E6" s="35"/>
      <c r="F6" s="35">
        <v>0</v>
      </c>
      <c r="G6" s="35"/>
    </row>
    <row r="7" spans="1:7" s="25" customFormat="1" ht="12.75">
      <c r="A7" s="13" t="s">
        <v>75</v>
      </c>
      <c r="B7" s="33">
        <f aca="true" t="shared" si="1" ref="B7:B70">SUM(C7:G7)</f>
        <v>442.427878</v>
      </c>
      <c r="C7" s="36">
        <v>250.77372000000003</v>
      </c>
      <c r="D7" s="36">
        <v>191.654158</v>
      </c>
      <c r="E7" s="37"/>
      <c r="F7" s="37">
        <v>0</v>
      </c>
      <c r="G7" s="37"/>
    </row>
    <row r="8" spans="1:7" s="25" customFormat="1" ht="12.75">
      <c r="A8" s="13" t="s">
        <v>76</v>
      </c>
      <c r="B8" s="33">
        <f t="shared" si="1"/>
        <v>721.2585260000001</v>
      </c>
      <c r="C8" s="36">
        <v>315.008712</v>
      </c>
      <c r="D8" s="36">
        <v>406.249814</v>
      </c>
      <c r="E8" s="37"/>
      <c r="F8" s="37">
        <v>0</v>
      </c>
      <c r="G8" s="37"/>
    </row>
    <row r="9" spans="1:7" s="25" customFormat="1" ht="12.75">
      <c r="A9" s="13" t="s">
        <v>77</v>
      </c>
      <c r="B9" s="33">
        <f t="shared" si="1"/>
        <v>42579.341677</v>
      </c>
      <c r="C9" s="36">
        <v>262.88830099999996</v>
      </c>
      <c r="D9" s="36">
        <v>42316.453376</v>
      </c>
      <c r="E9" s="37"/>
      <c r="F9" s="37">
        <v>0</v>
      </c>
      <c r="G9" s="37"/>
    </row>
    <row r="10" spans="1:7" s="25" customFormat="1" ht="12.75">
      <c r="A10" s="13" t="s">
        <v>78</v>
      </c>
      <c r="B10" s="33">
        <f t="shared" si="1"/>
        <v>1197.3907339999998</v>
      </c>
      <c r="C10" s="36">
        <v>1156.780734</v>
      </c>
      <c r="D10" s="36">
        <v>40.61</v>
      </c>
      <c r="E10" s="37"/>
      <c r="F10" s="37">
        <v>0</v>
      </c>
      <c r="G10" s="37"/>
    </row>
    <row r="11" spans="1:7" s="25" customFormat="1" ht="12.75">
      <c r="A11" s="13" t="s">
        <v>79</v>
      </c>
      <c r="B11" s="33">
        <f t="shared" si="1"/>
        <v>1271.110109</v>
      </c>
      <c r="C11" s="36">
        <v>235.41582200000002</v>
      </c>
      <c r="D11" s="36">
        <v>1035.694287</v>
      </c>
      <c r="E11" s="37"/>
      <c r="F11" s="37">
        <v>0</v>
      </c>
      <c r="G11" s="37"/>
    </row>
    <row r="12" spans="1:7" s="25" customFormat="1" ht="12.75">
      <c r="A12" s="13" t="s">
        <v>80</v>
      </c>
      <c r="B12" s="33">
        <f t="shared" si="1"/>
        <v>19431.434473</v>
      </c>
      <c r="C12" s="36">
        <v>590.339299</v>
      </c>
      <c r="D12" s="36">
        <v>18841.095174000002</v>
      </c>
      <c r="E12" s="37"/>
      <c r="F12" s="37">
        <v>0</v>
      </c>
      <c r="G12" s="37"/>
    </row>
    <row r="13" spans="1:7" s="25" customFormat="1" ht="12.75">
      <c r="A13" s="13" t="s">
        <v>81</v>
      </c>
      <c r="B13" s="33">
        <f t="shared" si="1"/>
        <v>7979.898927</v>
      </c>
      <c r="C13" s="36">
        <v>123.816698</v>
      </c>
      <c r="D13" s="36">
        <v>7856.082229000001</v>
      </c>
      <c r="E13" s="37"/>
      <c r="F13" s="36">
        <v>0</v>
      </c>
      <c r="G13" s="37"/>
    </row>
    <row r="14" spans="1:7" s="25" customFormat="1" ht="12.75">
      <c r="A14" s="13" t="s">
        <v>82</v>
      </c>
      <c r="B14" s="33">
        <f t="shared" si="1"/>
        <v>282.272294</v>
      </c>
      <c r="C14" s="36">
        <v>243.65994700000002</v>
      </c>
      <c r="D14" s="36">
        <v>38.612347</v>
      </c>
      <c r="E14" s="37"/>
      <c r="F14" s="36">
        <v>0</v>
      </c>
      <c r="G14" s="37"/>
    </row>
    <row r="15" spans="1:7" s="25" customFormat="1" ht="12.75">
      <c r="A15" s="13" t="s">
        <v>83</v>
      </c>
      <c r="B15" s="33">
        <f t="shared" si="1"/>
        <v>1232.987245</v>
      </c>
      <c r="C15" s="36">
        <v>171.241638</v>
      </c>
      <c r="D15" s="36">
        <v>1061.745607</v>
      </c>
      <c r="E15" s="37"/>
      <c r="F15" s="37">
        <v>0</v>
      </c>
      <c r="G15" s="37"/>
    </row>
    <row r="16" spans="1:7" s="25" customFormat="1" ht="12.75">
      <c r="A16" s="13" t="s">
        <v>84</v>
      </c>
      <c r="B16" s="33">
        <f t="shared" si="1"/>
        <v>81.735711</v>
      </c>
      <c r="C16" s="36">
        <v>56.287987</v>
      </c>
      <c r="D16" s="36">
        <v>25.447723999999997</v>
      </c>
      <c r="E16" s="37"/>
      <c r="F16" s="37">
        <v>0</v>
      </c>
      <c r="G16" s="37"/>
    </row>
    <row r="17" spans="1:7" s="25" customFormat="1" ht="12.75">
      <c r="A17" s="13" t="s">
        <v>85</v>
      </c>
      <c r="B17" s="33">
        <f t="shared" si="1"/>
        <v>2781.696722</v>
      </c>
      <c r="C17" s="36">
        <v>326.297168</v>
      </c>
      <c r="D17" s="36">
        <v>2455.399554</v>
      </c>
      <c r="E17" s="37"/>
      <c r="F17" s="37">
        <v>0</v>
      </c>
      <c r="G17" s="37"/>
    </row>
    <row r="18" spans="1:7" s="25" customFormat="1" ht="12.75">
      <c r="A18" s="13" t="s">
        <v>86</v>
      </c>
      <c r="B18" s="33">
        <f t="shared" si="1"/>
        <v>2173.360153</v>
      </c>
      <c r="C18" s="36">
        <v>116.74120900000001</v>
      </c>
      <c r="D18" s="36">
        <v>2056.6189440000003</v>
      </c>
      <c r="E18" s="37"/>
      <c r="F18" s="37">
        <v>0</v>
      </c>
      <c r="G18" s="37"/>
    </row>
    <row r="19" spans="1:7" s="25" customFormat="1" ht="12.75">
      <c r="A19" s="13" t="s">
        <v>87</v>
      </c>
      <c r="B19" s="33">
        <f t="shared" si="1"/>
        <v>720.241321</v>
      </c>
      <c r="C19" s="36">
        <v>439.31532300000003</v>
      </c>
      <c r="D19" s="36">
        <v>280.925998</v>
      </c>
      <c r="E19" s="37"/>
      <c r="F19" s="37">
        <v>0</v>
      </c>
      <c r="G19" s="37"/>
    </row>
    <row r="20" spans="1:7" s="25" customFormat="1" ht="12.75">
      <c r="A20" s="13" t="s">
        <v>88</v>
      </c>
      <c r="B20" s="33">
        <f t="shared" si="1"/>
        <v>11398.477593999998</v>
      </c>
      <c r="C20" s="36">
        <v>165.850303</v>
      </c>
      <c r="D20" s="36">
        <v>11232.627290999999</v>
      </c>
      <c r="E20" s="37"/>
      <c r="F20" s="37">
        <v>0</v>
      </c>
      <c r="G20" s="37"/>
    </row>
    <row r="21" spans="1:7" s="25" customFormat="1" ht="12.75">
      <c r="A21" s="13" t="s">
        <v>89</v>
      </c>
      <c r="B21" s="33">
        <f t="shared" si="1"/>
        <v>4855.069876</v>
      </c>
      <c r="C21" s="36">
        <v>681.772942</v>
      </c>
      <c r="D21" s="36">
        <v>4173.296934</v>
      </c>
      <c r="E21" s="37"/>
      <c r="F21" s="36">
        <v>0</v>
      </c>
      <c r="G21" s="37"/>
    </row>
    <row r="22" spans="1:7" s="25" customFormat="1" ht="12.75">
      <c r="A22" s="13" t="s">
        <v>90</v>
      </c>
      <c r="B22" s="33">
        <f t="shared" si="1"/>
        <v>413.33267700000005</v>
      </c>
      <c r="C22" s="36">
        <v>84.860448</v>
      </c>
      <c r="D22" s="36">
        <v>328.472229</v>
      </c>
      <c r="E22" s="37"/>
      <c r="F22" s="37">
        <v>0</v>
      </c>
      <c r="G22" s="37"/>
    </row>
    <row r="23" spans="1:7" s="25" customFormat="1" ht="12.75">
      <c r="A23" s="13" t="s">
        <v>91</v>
      </c>
      <c r="B23" s="33">
        <f t="shared" si="1"/>
        <v>168393.291724</v>
      </c>
      <c r="C23" s="36">
        <v>1005.004981</v>
      </c>
      <c r="D23" s="36">
        <v>167388.286743</v>
      </c>
      <c r="E23" s="37"/>
      <c r="F23" s="37">
        <v>0</v>
      </c>
      <c r="G23" s="37"/>
    </row>
    <row r="24" spans="1:7" s="25" customFormat="1" ht="12.75">
      <c r="A24" s="13" t="s">
        <v>92</v>
      </c>
      <c r="B24" s="33">
        <f t="shared" si="1"/>
        <v>534.212647</v>
      </c>
      <c r="C24" s="36">
        <v>291.816982</v>
      </c>
      <c r="D24" s="36">
        <v>242.39566499999998</v>
      </c>
      <c r="E24" s="37"/>
      <c r="F24" s="37">
        <v>0</v>
      </c>
      <c r="G24" s="37"/>
    </row>
    <row r="25" spans="1:7" s="25" customFormat="1" ht="12.75">
      <c r="A25" s="13" t="s">
        <v>93</v>
      </c>
      <c r="B25" s="33">
        <f t="shared" si="1"/>
        <v>509.5833</v>
      </c>
      <c r="C25" s="36">
        <v>118.88444799999999</v>
      </c>
      <c r="D25" s="36">
        <v>390.698852</v>
      </c>
      <c r="E25" s="37"/>
      <c r="F25" s="36">
        <v>0</v>
      </c>
      <c r="G25" s="37"/>
    </row>
    <row r="26" spans="1:7" s="25" customFormat="1" ht="12.75">
      <c r="A26" s="13" t="s">
        <v>94</v>
      </c>
      <c r="B26" s="33">
        <f t="shared" si="1"/>
        <v>652.98973</v>
      </c>
      <c r="C26" s="36">
        <v>623.65422</v>
      </c>
      <c r="D26" s="36">
        <v>29.33551</v>
      </c>
      <c r="E26" s="37"/>
      <c r="F26" s="37">
        <v>0</v>
      </c>
      <c r="G26" s="37"/>
    </row>
    <row r="27" spans="1:7" s="25" customFormat="1" ht="12.75">
      <c r="A27" s="13" t="s">
        <v>95</v>
      </c>
      <c r="B27" s="33">
        <f t="shared" si="1"/>
        <v>206.721465</v>
      </c>
      <c r="C27" s="36">
        <v>206.721465</v>
      </c>
      <c r="D27" s="36">
        <v>0</v>
      </c>
      <c r="E27" s="37"/>
      <c r="F27" s="37">
        <v>0</v>
      </c>
      <c r="G27" s="37"/>
    </row>
    <row r="28" spans="1:7" s="25" customFormat="1" ht="12.75">
      <c r="A28" s="13" t="s">
        <v>96</v>
      </c>
      <c r="B28" s="33">
        <f t="shared" si="1"/>
        <v>10756.276013</v>
      </c>
      <c r="C28" s="36">
        <v>4019.203337</v>
      </c>
      <c r="D28" s="36">
        <v>6737.072676000001</v>
      </c>
      <c r="E28" s="37"/>
      <c r="F28" s="37">
        <v>0</v>
      </c>
      <c r="G28" s="37"/>
    </row>
    <row r="29" spans="1:7" s="25" customFormat="1" ht="12.75">
      <c r="A29" s="13" t="s">
        <v>97</v>
      </c>
      <c r="B29" s="33">
        <f t="shared" si="1"/>
        <v>329.008534</v>
      </c>
      <c r="C29" s="36">
        <v>143.019049</v>
      </c>
      <c r="D29" s="36">
        <v>185.989485</v>
      </c>
      <c r="E29" s="37"/>
      <c r="F29" s="37">
        <v>0</v>
      </c>
      <c r="G29" s="37"/>
    </row>
    <row r="30" spans="1:7" s="25" customFormat="1" ht="12.75">
      <c r="A30" s="13" t="s">
        <v>98</v>
      </c>
      <c r="B30" s="33">
        <f t="shared" si="1"/>
        <v>4277.592388</v>
      </c>
      <c r="C30" s="36">
        <v>2801.727488</v>
      </c>
      <c r="D30" s="36">
        <v>1475.8649</v>
      </c>
      <c r="E30" s="37"/>
      <c r="F30" s="36">
        <v>0</v>
      </c>
      <c r="G30" s="37"/>
    </row>
    <row r="31" spans="1:7" s="25" customFormat="1" ht="12.75">
      <c r="A31" s="13" t="s">
        <v>99</v>
      </c>
      <c r="B31" s="33">
        <f t="shared" si="1"/>
        <v>17.861305</v>
      </c>
      <c r="C31" s="36">
        <v>14.687864000000001</v>
      </c>
      <c r="D31" s="36">
        <v>3.173441</v>
      </c>
      <c r="E31" s="37"/>
      <c r="F31" s="37">
        <v>0</v>
      </c>
      <c r="G31" s="37"/>
    </row>
    <row r="32" spans="1:7" s="25" customFormat="1" ht="12.75">
      <c r="A32" s="13" t="s">
        <v>100</v>
      </c>
      <c r="B32" s="33">
        <f t="shared" si="1"/>
        <v>408.553979</v>
      </c>
      <c r="C32" s="36">
        <v>297.532401</v>
      </c>
      <c r="D32" s="36">
        <v>111.021578</v>
      </c>
      <c r="E32" s="37"/>
      <c r="F32" s="37">
        <v>0</v>
      </c>
      <c r="G32" s="37"/>
    </row>
    <row r="33" spans="1:7" s="25" customFormat="1" ht="12.75">
      <c r="A33" s="13" t="s">
        <v>101</v>
      </c>
      <c r="B33" s="33">
        <f t="shared" si="1"/>
        <v>436.375803</v>
      </c>
      <c r="C33" s="36">
        <v>320.140347</v>
      </c>
      <c r="D33" s="36">
        <v>116.235456</v>
      </c>
      <c r="E33" s="37"/>
      <c r="F33" s="37">
        <v>0</v>
      </c>
      <c r="G33" s="37"/>
    </row>
    <row r="34" spans="1:7" s="25" customFormat="1" ht="12.75">
      <c r="A34" s="13" t="s">
        <v>102</v>
      </c>
      <c r="B34" s="33">
        <f t="shared" si="1"/>
        <v>299.020258</v>
      </c>
      <c r="C34" s="36">
        <v>243.44329700000003</v>
      </c>
      <c r="D34" s="36">
        <v>55.576961</v>
      </c>
      <c r="E34" s="37"/>
      <c r="F34" s="37">
        <v>0</v>
      </c>
      <c r="G34" s="37"/>
    </row>
    <row r="35" spans="1:7" s="25" customFormat="1" ht="12.75">
      <c r="A35" s="13" t="s">
        <v>103</v>
      </c>
      <c r="B35" s="33">
        <f t="shared" si="1"/>
        <v>12670.662466</v>
      </c>
      <c r="C35" s="36">
        <v>11145.946565</v>
      </c>
      <c r="D35" s="36">
        <v>1524.715901</v>
      </c>
      <c r="E35" s="37"/>
      <c r="F35" s="37">
        <v>0</v>
      </c>
      <c r="G35" s="37"/>
    </row>
    <row r="36" spans="1:7" s="25" customFormat="1" ht="12.75">
      <c r="A36" s="13" t="s">
        <v>104</v>
      </c>
      <c r="B36" s="33">
        <f t="shared" si="1"/>
        <v>7336.67814</v>
      </c>
      <c r="C36" s="36">
        <v>6334.350029</v>
      </c>
      <c r="D36" s="36">
        <v>1002.3281109999999</v>
      </c>
      <c r="E36" s="37"/>
      <c r="F36" s="37">
        <v>0</v>
      </c>
      <c r="G36" s="36"/>
    </row>
    <row r="37" spans="1:7" s="25" customFormat="1" ht="12.75">
      <c r="A37" s="13" t="s">
        <v>105</v>
      </c>
      <c r="B37" s="33">
        <f t="shared" si="1"/>
        <v>3399.88384</v>
      </c>
      <c r="C37" s="36">
        <v>1654.315836</v>
      </c>
      <c r="D37" s="36">
        <v>1745.568004</v>
      </c>
      <c r="E37" s="37"/>
      <c r="F37" s="36">
        <v>0</v>
      </c>
      <c r="G37" s="36"/>
    </row>
    <row r="38" spans="1:7" s="25" customFormat="1" ht="12.75">
      <c r="A38" s="13" t="s">
        <v>106</v>
      </c>
      <c r="B38" s="33">
        <f t="shared" si="1"/>
        <v>25831.151510999996</v>
      </c>
      <c r="C38" s="36">
        <v>103.212847</v>
      </c>
      <c r="D38" s="36">
        <v>25727.938663999998</v>
      </c>
      <c r="E38" s="37"/>
      <c r="F38" s="36">
        <v>0</v>
      </c>
      <c r="G38" s="37"/>
    </row>
    <row r="39" spans="1:7" s="25" customFormat="1" ht="12.75">
      <c r="A39" s="13" t="s">
        <v>107</v>
      </c>
      <c r="B39" s="33">
        <f t="shared" si="1"/>
        <v>361.945157</v>
      </c>
      <c r="C39" s="36">
        <v>260.239473</v>
      </c>
      <c r="D39" s="36">
        <v>101.70568399999999</v>
      </c>
      <c r="E39" s="37"/>
      <c r="F39" s="37">
        <v>0</v>
      </c>
      <c r="G39" s="37"/>
    </row>
    <row r="40" spans="1:7" s="25" customFormat="1" ht="12.75">
      <c r="A40" s="13" t="s">
        <v>108</v>
      </c>
      <c r="B40" s="33">
        <f t="shared" si="1"/>
        <v>1684.411563</v>
      </c>
      <c r="C40" s="36">
        <v>1312.970551</v>
      </c>
      <c r="D40" s="36">
        <v>371.441012</v>
      </c>
      <c r="E40" s="37"/>
      <c r="F40" s="37">
        <v>0</v>
      </c>
      <c r="G40" s="37"/>
    </row>
    <row r="41" spans="1:7" s="25" customFormat="1" ht="12.75">
      <c r="A41" s="13" t="s">
        <v>109</v>
      </c>
      <c r="B41" s="33">
        <f t="shared" si="1"/>
        <v>324.24141399999996</v>
      </c>
      <c r="C41" s="36">
        <v>232.46246499999998</v>
      </c>
      <c r="D41" s="36">
        <v>91.778949</v>
      </c>
      <c r="E41" s="37"/>
      <c r="F41" s="37">
        <v>0</v>
      </c>
      <c r="G41" s="37"/>
    </row>
    <row r="42" spans="1:7" s="25" customFormat="1" ht="12.75">
      <c r="A42" s="13" t="s">
        <v>110</v>
      </c>
      <c r="B42" s="33">
        <f t="shared" si="1"/>
        <v>509.237683</v>
      </c>
      <c r="C42" s="36">
        <v>393.218765</v>
      </c>
      <c r="D42" s="36">
        <v>116.018918</v>
      </c>
      <c r="E42" s="37"/>
      <c r="F42" s="37">
        <v>0</v>
      </c>
      <c r="G42" s="37"/>
    </row>
    <row r="43" spans="1:7" s="25" customFormat="1" ht="12.75">
      <c r="A43" s="13" t="s">
        <v>111</v>
      </c>
      <c r="B43" s="33">
        <f t="shared" si="1"/>
        <v>853.377195</v>
      </c>
      <c r="C43" s="36">
        <v>681.364826</v>
      </c>
      <c r="D43" s="36">
        <v>172.012369</v>
      </c>
      <c r="E43" s="37"/>
      <c r="F43" s="37">
        <v>0</v>
      </c>
      <c r="G43" s="37"/>
    </row>
    <row r="44" spans="1:7" s="25" customFormat="1" ht="12.75">
      <c r="A44" s="13" t="s">
        <v>112</v>
      </c>
      <c r="B44" s="33">
        <f t="shared" si="1"/>
        <v>1301.5153910000001</v>
      </c>
      <c r="C44" s="36">
        <v>1061.963488</v>
      </c>
      <c r="D44" s="36">
        <v>239.55190299999998</v>
      </c>
      <c r="E44" s="37"/>
      <c r="F44" s="37">
        <v>0</v>
      </c>
      <c r="G44" s="37"/>
    </row>
    <row r="45" spans="1:7" s="25" customFormat="1" ht="12.75">
      <c r="A45" s="13" t="s">
        <v>113</v>
      </c>
      <c r="B45" s="33">
        <f t="shared" si="1"/>
        <v>1544.354181</v>
      </c>
      <c r="C45" s="36">
        <v>1365.7411869999999</v>
      </c>
      <c r="D45" s="36">
        <v>178.612994</v>
      </c>
      <c r="E45" s="37"/>
      <c r="F45" s="37">
        <v>0</v>
      </c>
      <c r="G45" s="37"/>
    </row>
    <row r="46" spans="1:7" s="25" customFormat="1" ht="12.75">
      <c r="A46" s="13" t="s">
        <v>114</v>
      </c>
      <c r="B46" s="33">
        <f t="shared" si="1"/>
        <v>673.300331</v>
      </c>
      <c r="C46" s="36">
        <v>520.2626280000001</v>
      </c>
      <c r="D46" s="36">
        <v>153.037703</v>
      </c>
      <c r="E46" s="37"/>
      <c r="F46" s="37">
        <v>0</v>
      </c>
      <c r="G46" s="37"/>
    </row>
    <row r="47" spans="1:7" s="25" customFormat="1" ht="12.75">
      <c r="A47" s="13" t="s">
        <v>115</v>
      </c>
      <c r="B47" s="33">
        <f t="shared" si="1"/>
        <v>1605.976658</v>
      </c>
      <c r="C47" s="36">
        <v>1379.1446740000001</v>
      </c>
      <c r="D47" s="36">
        <v>226.83198399999998</v>
      </c>
      <c r="E47" s="37"/>
      <c r="F47" s="37">
        <v>0</v>
      </c>
      <c r="G47" s="37"/>
    </row>
    <row r="48" spans="1:7" s="25" customFormat="1" ht="12.75">
      <c r="A48" s="13" t="s">
        <v>116</v>
      </c>
      <c r="B48" s="33">
        <f t="shared" si="1"/>
        <v>357.643279</v>
      </c>
      <c r="C48" s="36">
        <v>238.35725499999998</v>
      </c>
      <c r="D48" s="36">
        <v>119.286024</v>
      </c>
      <c r="E48" s="37"/>
      <c r="F48" s="37">
        <v>0</v>
      </c>
      <c r="G48" s="37"/>
    </row>
    <row r="49" spans="1:7" s="25" customFormat="1" ht="12.75">
      <c r="A49" s="13" t="s">
        <v>117</v>
      </c>
      <c r="B49" s="33">
        <f t="shared" si="1"/>
        <v>809.310518</v>
      </c>
      <c r="C49" s="36">
        <v>616.040313</v>
      </c>
      <c r="D49" s="36">
        <v>193.270205</v>
      </c>
      <c r="E49" s="37"/>
      <c r="F49" s="37">
        <v>0</v>
      </c>
      <c r="G49" s="37"/>
    </row>
    <row r="50" spans="1:7" s="25" customFormat="1" ht="12.75">
      <c r="A50" s="13" t="s">
        <v>118</v>
      </c>
      <c r="B50" s="33">
        <f t="shared" si="1"/>
        <v>967.8889290000001</v>
      </c>
      <c r="C50" s="36">
        <v>745.9639440000001</v>
      </c>
      <c r="D50" s="36">
        <v>221.92498500000002</v>
      </c>
      <c r="E50" s="37"/>
      <c r="F50" s="37">
        <v>0</v>
      </c>
      <c r="G50" s="37"/>
    </row>
    <row r="51" spans="1:7" s="25" customFormat="1" ht="12.75">
      <c r="A51" s="13" t="s">
        <v>119</v>
      </c>
      <c r="B51" s="33">
        <f t="shared" si="1"/>
        <v>492.79271099999994</v>
      </c>
      <c r="C51" s="36">
        <v>334.358072</v>
      </c>
      <c r="D51" s="36">
        <v>158.43463899999998</v>
      </c>
      <c r="E51" s="37"/>
      <c r="F51" s="37">
        <v>0</v>
      </c>
      <c r="G51" s="37"/>
    </row>
    <row r="52" spans="1:7" s="25" customFormat="1" ht="12.75">
      <c r="A52" s="13" t="s">
        <v>120</v>
      </c>
      <c r="B52" s="33">
        <f t="shared" si="1"/>
        <v>792.626906</v>
      </c>
      <c r="C52" s="36">
        <v>586.102392</v>
      </c>
      <c r="D52" s="36">
        <v>206.52451399999998</v>
      </c>
      <c r="E52" s="37"/>
      <c r="F52" s="37">
        <v>0</v>
      </c>
      <c r="G52" s="37"/>
    </row>
    <row r="53" spans="1:7" s="25" customFormat="1" ht="12.75">
      <c r="A53" s="13" t="s">
        <v>121</v>
      </c>
      <c r="B53" s="33">
        <f t="shared" si="1"/>
        <v>281.384364</v>
      </c>
      <c r="C53" s="36">
        <v>194.434826</v>
      </c>
      <c r="D53" s="36">
        <v>86.949538</v>
      </c>
      <c r="E53" s="37"/>
      <c r="F53" s="37">
        <v>0</v>
      </c>
      <c r="G53" s="37"/>
    </row>
    <row r="54" spans="1:7" s="25" customFormat="1" ht="12.75">
      <c r="A54" s="13" t="s">
        <v>122</v>
      </c>
      <c r="B54" s="33">
        <f t="shared" si="1"/>
        <v>313.133579</v>
      </c>
      <c r="C54" s="36">
        <v>242.147623</v>
      </c>
      <c r="D54" s="36">
        <v>70.985956</v>
      </c>
      <c r="E54" s="37"/>
      <c r="F54" s="37">
        <v>0</v>
      </c>
      <c r="G54" s="37"/>
    </row>
    <row r="55" spans="1:7" s="25" customFormat="1" ht="12.75">
      <c r="A55" s="13" t="s">
        <v>123</v>
      </c>
      <c r="B55" s="33">
        <f t="shared" si="1"/>
        <v>118.280483</v>
      </c>
      <c r="C55" s="36">
        <v>95.700132</v>
      </c>
      <c r="D55" s="36">
        <v>22.580351</v>
      </c>
      <c r="E55" s="37"/>
      <c r="F55" s="37">
        <v>0</v>
      </c>
      <c r="G55" s="37"/>
    </row>
    <row r="56" spans="1:7" s="25" customFormat="1" ht="12.75">
      <c r="A56" s="13" t="s">
        <v>124</v>
      </c>
      <c r="B56" s="33">
        <f t="shared" si="1"/>
        <v>360.722936</v>
      </c>
      <c r="C56" s="36">
        <v>283.957875</v>
      </c>
      <c r="D56" s="36">
        <v>76.765061</v>
      </c>
      <c r="E56" s="37"/>
      <c r="F56" s="37">
        <v>0</v>
      </c>
      <c r="G56" s="37"/>
    </row>
    <row r="57" spans="1:7" s="25" customFormat="1" ht="12.75">
      <c r="A57" s="13" t="s">
        <v>125</v>
      </c>
      <c r="B57" s="33">
        <f t="shared" si="1"/>
        <v>544.114745</v>
      </c>
      <c r="C57" s="36">
        <v>439.078241</v>
      </c>
      <c r="D57" s="36">
        <v>105.03650400000001</v>
      </c>
      <c r="E57" s="37"/>
      <c r="F57" s="37">
        <v>0</v>
      </c>
      <c r="G57" s="37"/>
    </row>
    <row r="58" spans="1:7" s="25" customFormat="1" ht="12.75">
      <c r="A58" s="13" t="s">
        <v>126</v>
      </c>
      <c r="B58" s="33">
        <f t="shared" si="1"/>
        <v>49622.651697999994</v>
      </c>
      <c r="C58" s="36">
        <v>44881.667653</v>
      </c>
      <c r="D58" s="36">
        <v>4740.984045</v>
      </c>
      <c r="E58" s="37"/>
      <c r="F58" s="37">
        <v>0</v>
      </c>
      <c r="G58" s="37"/>
    </row>
    <row r="59" spans="1:7" s="25" customFormat="1" ht="12.75">
      <c r="A59" s="13" t="s">
        <v>127</v>
      </c>
      <c r="B59" s="33">
        <f t="shared" si="1"/>
        <v>50887.058777</v>
      </c>
      <c r="C59" s="36">
        <v>2721.115112</v>
      </c>
      <c r="D59" s="36">
        <v>48165.943665</v>
      </c>
      <c r="E59" s="37"/>
      <c r="F59" s="37">
        <v>0</v>
      </c>
      <c r="G59" s="37"/>
    </row>
    <row r="60" spans="1:7" s="25" customFormat="1" ht="12.75">
      <c r="A60" s="13" t="s">
        <v>128</v>
      </c>
      <c r="B60" s="33">
        <f t="shared" si="1"/>
        <v>1024.8270149999998</v>
      </c>
      <c r="C60" s="36">
        <v>527.525052</v>
      </c>
      <c r="D60" s="36">
        <v>497.301963</v>
      </c>
      <c r="E60" s="37"/>
      <c r="F60" s="37">
        <v>0</v>
      </c>
      <c r="G60" s="37"/>
    </row>
    <row r="61" spans="1:7" s="25" customFormat="1" ht="12.75">
      <c r="A61" s="13" t="s">
        <v>129</v>
      </c>
      <c r="B61" s="33">
        <f t="shared" si="1"/>
        <v>188.536989</v>
      </c>
      <c r="C61" s="36">
        <v>147.04338</v>
      </c>
      <c r="D61" s="36">
        <v>41.493609</v>
      </c>
      <c r="E61" s="37"/>
      <c r="F61" s="37">
        <v>0</v>
      </c>
      <c r="G61" s="37"/>
    </row>
    <row r="62" spans="1:7" s="25" customFormat="1" ht="12.75">
      <c r="A62" s="13" t="s">
        <v>130</v>
      </c>
      <c r="B62" s="33">
        <f t="shared" si="1"/>
        <v>336.64531999999997</v>
      </c>
      <c r="C62" s="36">
        <v>8.131738</v>
      </c>
      <c r="D62" s="36">
        <v>328.513582</v>
      </c>
      <c r="E62" s="37"/>
      <c r="F62" s="36">
        <v>0</v>
      </c>
      <c r="G62" s="37"/>
    </row>
    <row r="63" spans="1:7" s="25" customFormat="1" ht="12.75">
      <c r="A63" s="13" t="s">
        <v>131</v>
      </c>
      <c r="B63" s="33">
        <f t="shared" si="1"/>
        <v>29404.735312</v>
      </c>
      <c r="C63" s="36">
        <v>666.210511</v>
      </c>
      <c r="D63" s="36">
        <v>28738.524801</v>
      </c>
      <c r="E63" s="37"/>
      <c r="F63" s="37">
        <v>0</v>
      </c>
      <c r="G63" s="37"/>
    </row>
    <row r="64" spans="1:7" s="25" customFormat="1" ht="12.75">
      <c r="A64" s="13" t="s">
        <v>132</v>
      </c>
      <c r="B64" s="33">
        <f t="shared" si="1"/>
        <v>554.367074</v>
      </c>
      <c r="C64" s="36">
        <v>122.17361499999998</v>
      </c>
      <c r="D64" s="36">
        <v>432.19345899999996</v>
      </c>
      <c r="E64" s="37"/>
      <c r="F64" s="37">
        <v>0</v>
      </c>
      <c r="G64" s="37"/>
    </row>
    <row r="65" spans="1:7" s="25" customFormat="1" ht="12.75">
      <c r="A65" s="13" t="s">
        <v>133</v>
      </c>
      <c r="B65" s="33">
        <f t="shared" si="1"/>
        <v>92.114417</v>
      </c>
      <c r="C65" s="36">
        <v>68.708264</v>
      </c>
      <c r="D65" s="36">
        <v>23.406153</v>
      </c>
      <c r="E65" s="37"/>
      <c r="F65" s="37">
        <v>0</v>
      </c>
      <c r="G65" s="37"/>
    </row>
    <row r="66" spans="1:7" s="25" customFormat="1" ht="12.75">
      <c r="A66" s="13" t="s">
        <v>134</v>
      </c>
      <c r="B66" s="33">
        <f t="shared" si="1"/>
        <v>2287.2995459999997</v>
      </c>
      <c r="C66" s="36">
        <v>159.286342</v>
      </c>
      <c r="D66" s="36">
        <v>2128.013204</v>
      </c>
      <c r="E66" s="37"/>
      <c r="F66" s="37">
        <v>0</v>
      </c>
      <c r="G66" s="37"/>
    </row>
    <row r="67" spans="1:7" s="25" customFormat="1" ht="12.75">
      <c r="A67" s="13" t="s">
        <v>135</v>
      </c>
      <c r="B67" s="33">
        <f t="shared" si="1"/>
        <v>158.419958</v>
      </c>
      <c r="C67" s="36">
        <v>100.311336</v>
      </c>
      <c r="D67" s="36">
        <v>58.108622</v>
      </c>
      <c r="E67" s="37"/>
      <c r="F67" s="37">
        <v>0</v>
      </c>
      <c r="G67" s="37"/>
    </row>
    <row r="68" spans="1:7" s="25" customFormat="1" ht="12.75">
      <c r="A68" s="13" t="s">
        <v>136</v>
      </c>
      <c r="B68" s="33">
        <f t="shared" si="1"/>
        <v>1230.635029</v>
      </c>
      <c r="C68" s="36">
        <v>367.05266</v>
      </c>
      <c r="D68" s="36">
        <v>863.582369</v>
      </c>
      <c r="E68" s="37"/>
      <c r="F68" s="37">
        <v>0</v>
      </c>
      <c r="G68" s="37"/>
    </row>
    <row r="69" spans="1:7" s="25" customFormat="1" ht="12.75">
      <c r="A69" s="13" t="s">
        <v>137</v>
      </c>
      <c r="B69" s="33">
        <f t="shared" si="1"/>
        <v>655.9488409999999</v>
      </c>
      <c r="C69" s="36">
        <v>266.249465</v>
      </c>
      <c r="D69" s="36">
        <v>389.699376</v>
      </c>
      <c r="E69" s="37"/>
      <c r="F69" s="37">
        <v>0</v>
      </c>
      <c r="G69" s="37"/>
    </row>
    <row r="70" spans="1:7" s="25" customFormat="1" ht="12.75">
      <c r="A70" s="13" t="s">
        <v>138</v>
      </c>
      <c r="B70" s="33">
        <f t="shared" si="1"/>
        <v>222.33734800000002</v>
      </c>
      <c r="C70" s="36">
        <v>75.701226</v>
      </c>
      <c r="D70" s="36">
        <v>146.636122</v>
      </c>
      <c r="E70" s="37"/>
      <c r="F70" s="37">
        <v>0</v>
      </c>
      <c r="G70" s="37"/>
    </row>
    <row r="71" spans="1:7" s="25" customFormat="1" ht="12.75">
      <c r="A71" s="13" t="s">
        <v>139</v>
      </c>
      <c r="B71" s="33">
        <f aca="true" t="shared" si="2" ref="B71:B134">SUM(C71:G71)</f>
        <v>1243.2864319999999</v>
      </c>
      <c r="C71" s="36">
        <v>389.96873</v>
      </c>
      <c r="D71" s="36">
        <v>853.3177019999999</v>
      </c>
      <c r="E71" s="37"/>
      <c r="F71" s="37">
        <v>0</v>
      </c>
      <c r="G71" s="37"/>
    </row>
    <row r="72" spans="1:7" s="25" customFormat="1" ht="12.75">
      <c r="A72" s="13" t="s">
        <v>140</v>
      </c>
      <c r="B72" s="33">
        <f t="shared" si="2"/>
        <v>710.280937</v>
      </c>
      <c r="C72" s="36">
        <v>473.00629699999996</v>
      </c>
      <c r="D72" s="36">
        <v>237.27463999999998</v>
      </c>
      <c r="E72" s="37"/>
      <c r="F72" s="37">
        <v>0</v>
      </c>
      <c r="G72" s="37"/>
    </row>
    <row r="73" spans="1:7" s="25" customFormat="1" ht="12.75">
      <c r="A73" s="13" t="s">
        <v>141</v>
      </c>
      <c r="B73" s="33">
        <f t="shared" si="2"/>
        <v>1549.25243</v>
      </c>
      <c r="C73" s="36">
        <v>1183.274875</v>
      </c>
      <c r="D73" s="36">
        <v>365.977555</v>
      </c>
      <c r="E73" s="37"/>
      <c r="F73" s="36">
        <v>0</v>
      </c>
      <c r="G73" s="37"/>
    </row>
    <row r="74" spans="1:7" s="25" customFormat="1" ht="12.75">
      <c r="A74" s="13" t="s">
        <v>142</v>
      </c>
      <c r="B74" s="33">
        <f t="shared" si="2"/>
        <v>377.287347</v>
      </c>
      <c r="C74" s="36">
        <v>157.858508</v>
      </c>
      <c r="D74" s="36">
        <v>219.428839</v>
      </c>
      <c r="E74" s="37"/>
      <c r="F74" s="37">
        <v>0</v>
      </c>
      <c r="G74" s="37"/>
    </row>
    <row r="75" spans="1:7" s="25" customFormat="1" ht="12.75">
      <c r="A75" s="13" t="s">
        <v>143</v>
      </c>
      <c r="B75" s="33">
        <f t="shared" si="2"/>
        <v>1093.499766</v>
      </c>
      <c r="C75" s="36">
        <v>100.63551700000001</v>
      </c>
      <c r="D75" s="36">
        <v>992.864249</v>
      </c>
      <c r="E75" s="37"/>
      <c r="F75" s="37">
        <v>0</v>
      </c>
      <c r="G75" s="37"/>
    </row>
    <row r="76" spans="1:7" s="25" customFormat="1" ht="12.75">
      <c r="A76" s="13" t="s">
        <v>144</v>
      </c>
      <c r="B76" s="33">
        <f t="shared" si="2"/>
        <v>131.661537</v>
      </c>
      <c r="C76" s="36">
        <v>95.709445</v>
      </c>
      <c r="D76" s="36">
        <v>35.952092</v>
      </c>
      <c r="E76" s="37"/>
      <c r="F76" s="37">
        <v>0</v>
      </c>
      <c r="G76" s="37"/>
    </row>
    <row r="77" spans="1:7" s="25" customFormat="1" ht="12.75">
      <c r="A77" s="13" t="s">
        <v>145</v>
      </c>
      <c r="B77" s="33">
        <f t="shared" si="2"/>
        <v>213.878034</v>
      </c>
      <c r="C77" s="36">
        <v>96.009476</v>
      </c>
      <c r="D77" s="36">
        <v>117.86855800000001</v>
      </c>
      <c r="E77" s="37"/>
      <c r="F77" s="36">
        <v>0</v>
      </c>
      <c r="G77" s="37"/>
    </row>
    <row r="78" spans="1:7" s="25" customFormat="1" ht="12.75">
      <c r="A78" s="13" t="s">
        <v>146</v>
      </c>
      <c r="B78" s="33">
        <f t="shared" si="2"/>
        <v>410.847434</v>
      </c>
      <c r="C78" s="36">
        <v>139.036195</v>
      </c>
      <c r="D78" s="36">
        <v>271.811239</v>
      </c>
      <c r="E78" s="37"/>
      <c r="F78" s="37">
        <v>0</v>
      </c>
      <c r="G78" s="37"/>
    </row>
    <row r="79" spans="1:7" s="25" customFormat="1" ht="12.75">
      <c r="A79" s="13" t="s">
        <v>147</v>
      </c>
      <c r="B79" s="33">
        <f t="shared" si="2"/>
        <v>435.426519</v>
      </c>
      <c r="C79" s="36">
        <v>179.124553</v>
      </c>
      <c r="D79" s="36">
        <v>256.301966</v>
      </c>
      <c r="E79" s="37"/>
      <c r="F79" s="37">
        <v>0</v>
      </c>
      <c r="G79" s="37"/>
    </row>
    <row r="80" spans="1:7" s="25" customFormat="1" ht="12.75">
      <c r="A80" s="13" t="s">
        <v>148</v>
      </c>
      <c r="B80" s="33">
        <f t="shared" si="2"/>
        <v>632.882305</v>
      </c>
      <c r="C80" s="36">
        <v>487.565684</v>
      </c>
      <c r="D80" s="36">
        <v>145.316621</v>
      </c>
      <c r="E80" s="37"/>
      <c r="F80" s="37">
        <v>0</v>
      </c>
      <c r="G80" s="37"/>
    </row>
    <row r="81" spans="1:7" s="25" customFormat="1" ht="12.75">
      <c r="A81" s="13" t="s">
        <v>149</v>
      </c>
      <c r="B81" s="33">
        <f t="shared" si="2"/>
        <v>122.080102</v>
      </c>
      <c r="C81" s="36">
        <v>87.399824</v>
      </c>
      <c r="D81" s="36">
        <v>34.680278</v>
      </c>
      <c r="E81" s="37"/>
      <c r="F81" s="37">
        <v>0</v>
      </c>
      <c r="G81" s="37"/>
    </row>
    <row r="82" spans="1:7" s="25" customFormat="1" ht="12.75">
      <c r="A82" s="13" t="s">
        <v>150</v>
      </c>
      <c r="B82" s="33">
        <f t="shared" si="2"/>
        <v>1899.408993</v>
      </c>
      <c r="C82" s="36">
        <v>180.140725</v>
      </c>
      <c r="D82" s="36">
        <v>1719.268268</v>
      </c>
      <c r="E82" s="37"/>
      <c r="F82" s="37">
        <v>0</v>
      </c>
      <c r="G82" s="37"/>
    </row>
    <row r="83" spans="1:7" s="25" customFormat="1" ht="12.75">
      <c r="A83" s="13" t="s">
        <v>151</v>
      </c>
      <c r="B83" s="33">
        <f t="shared" si="2"/>
        <v>2149.3691230000004</v>
      </c>
      <c r="C83" s="36">
        <v>501.289718</v>
      </c>
      <c r="D83" s="36">
        <v>1648.0794050000002</v>
      </c>
      <c r="E83" s="37"/>
      <c r="F83" s="37">
        <v>0</v>
      </c>
      <c r="G83" s="37"/>
    </row>
    <row r="84" spans="1:7" s="25" customFormat="1" ht="12.75">
      <c r="A84" s="13" t="s">
        <v>152</v>
      </c>
      <c r="B84" s="33">
        <f t="shared" si="2"/>
        <v>1095.199717</v>
      </c>
      <c r="C84" s="36">
        <v>308.082209</v>
      </c>
      <c r="D84" s="36">
        <v>787.117508</v>
      </c>
      <c r="E84" s="37"/>
      <c r="F84" s="37">
        <v>0</v>
      </c>
      <c r="G84" s="37"/>
    </row>
    <row r="85" spans="1:7" s="25" customFormat="1" ht="12.75">
      <c r="A85" s="13" t="s">
        <v>153</v>
      </c>
      <c r="B85" s="33">
        <f t="shared" si="2"/>
        <v>538.437001</v>
      </c>
      <c r="C85" s="36">
        <v>366.595748</v>
      </c>
      <c r="D85" s="36">
        <v>171.841253</v>
      </c>
      <c r="E85" s="37"/>
      <c r="F85" s="37">
        <v>0</v>
      </c>
      <c r="G85" s="37"/>
    </row>
    <row r="86" spans="1:7" s="25" customFormat="1" ht="12.75">
      <c r="A86" s="13" t="s">
        <v>154</v>
      </c>
      <c r="B86" s="33">
        <f t="shared" si="2"/>
        <v>141.098332</v>
      </c>
      <c r="C86" s="36">
        <v>116.11014399999999</v>
      </c>
      <c r="D86" s="36">
        <v>24.988188</v>
      </c>
      <c r="E86" s="37"/>
      <c r="F86" s="37">
        <v>0</v>
      </c>
      <c r="G86" s="37"/>
    </row>
    <row r="87" spans="1:7" s="25" customFormat="1" ht="12.75">
      <c r="A87" s="13" t="s">
        <v>155</v>
      </c>
      <c r="B87" s="33">
        <f t="shared" si="2"/>
        <v>238.570877</v>
      </c>
      <c r="C87" s="36">
        <v>178.783683</v>
      </c>
      <c r="D87" s="36">
        <v>59.78719399999999</v>
      </c>
      <c r="E87" s="37"/>
      <c r="F87" s="37">
        <v>0</v>
      </c>
      <c r="G87" s="37"/>
    </row>
    <row r="88" spans="1:7" s="25" customFormat="1" ht="12.75">
      <c r="A88" s="13" t="s">
        <v>156</v>
      </c>
      <c r="B88" s="33">
        <f t="shared" si="2"/>
        <v>3871.262691</v>
      </c>
      <c r="C88" s="36">
        <v>1646.494565</v>
      </c>
      <c r="D88" s="36">
        <v>2224.768126</v>
      </c>
      <c r="E88" s="37"/>
      <c r="F88" s="37">
        <v>0</v>
      </c>
      <c r="G88" s="37"/>
    </row>
    <row r="89" spans="1:7" s="25" customFormat="1" ht="12.75">
      <c r="A89" s="13" t="s">
        <v>157</v>
      </c>
      <c r="B89" s="33">
        <f t="shared" si="2"/>
        <v>125.11622100000001</v>
      </c>
      <c r="C89" s="36">
        <v>102.18344300000001</v>
      </c>
      <c r="D89" s="36">
        <v>22.932778</v>
      </c>
      <c r="E89" s="37"/>
      <c r="F89" s="37">
        <v>0</v>
      </c>
      <c r="G89" s="37"/>
    </row>
    <row r="90" spans="1:7" s="25" customFormat="1" ht="12.75">
      <c r="A90" s="13" t="s">
        <v>158</v>
      </c>
      <c r="B90" s="33">
        <f t="shared" si="2"/>
        <v>93.00517500000001</v>
      </c>
      <c r="C90" s="36">
        <v>59.212175</v>
      </c>
      <c r="D90" s="36">
        <v>33.793</v>
      </c>
      <c r="E90" s="37"/>
      <c r="F90" s="37">
        <v>0</v>
      </c>
      <c r="G90" s="37"/>
    </row>
    <row r="91" spans="1:7" s="25" customFormat="1" ht="12.75">
      <c r="A91" s="13" t="s">
        <v>159</v>
      </c>
      <c r="B91" s="33">
        <f t="shared" si="2"/>
        <v>217.568962</v>
      </c>
      <c r="C91" s="36">
        <v>115.22937399999999</v>
      </c>
      <c r="D91" s="36">
        <v>102.339588</v>
      </c>
      <c r="E91" s="37"/>
      <c r="F91" s="37">
        <v>0</v>
      </c>
      <c r="G91" s="37"/>
    </row>
    <row r="92" spans="1:7" s="25" customFormat="1" ht="12.75">
      <c r="A92" s="13" t="s">
        <v>160</v>
      </c>
      <c r="B92" s="33">
        <f t="shared" si="2"/>
        <v>90156.10416</v>
      </c>
      <c r="C92" s="36">
        <v>1308.0830019999999</v>
      </c>
      <c r="D92" s="36">
        <v>88848.021158</v>
      </c>
      <c r="E92" s="37"/>
      <c r="F92" s="37">
        <v>0</v>
      </c>
      <c r="G92" s="37"/>
    </row>
    <row r="93" spans="1:7" s="25" customFormat="1" ht="12.75">
      <c r="A93" s="13" t="s">
        <v>161</v>
      </c>
      <c r="B93" s="33">
        <f t="shared" si="2"/>
        <v>7834.860179</v>
      </c>
      <c r="C93" s="36">
        <v>5372.161819</v>
      </c>
      <c r="D93" s="36">
        <v>2462.6983600000003</v>
      </c>
      <c r="E93" s="37"/>
      <c r="F93" s="37">
        <v>0</v>
      </c>
      <c r="G93" s="37"/>
    </row>
    <row r="94" spans="1:7" s="25" customFormat="1" ht="12.75">
      <c r="A94" s="13" t="s">
        <v>162</v>
      </c>
      <c r="B94" s="33">
        <f t="shared" si="2"/>
        <v>6096.281466</v>
      </c>
      <c r="C94" s="36">
        <v>4995.368446</v>
      </c>
      <c r="D94" s="36">
        <v>1100.91302</v>
      </c>
      <c r="E94" s="37"/>
      <c r="F94" s="37">
        <v>0</v>
      </c>
      <c r="G94" s="37"/>
    </row>
    <row r="95" spans="1:7" s="25" customFormat="1" ht="12.75">
      <c r="A95" s="13" t="s">
        <v>163</v>
      </c>
      <c r="B95" s="33">
        <f t="shared" si="2"/>
        <v>4301.986006</v>
      </c>
      <c r="C95" s="36">
        <v>3877.515758</v>
      </c>
      <c r="D95" s="36">
        <v>424.470248</v>
      </c>
      <c r="E95" s="37"/>
      <c r="F95" s="37">
        <v>0</v>
      </c>
      <c r="G95" s="37"/>
    </row>
    <row r="96" spans="1:7" s="25" customFormat="1" ht="12.75">
      <c r="A96" s="13" t="s">
        <v>164</v>
      </c>
      <c r="B96" s="33">
        <f t="shared" si="2"/>
        <v>2659.2198479999997</v>
      </c>
      <c r="C96" s="36">
        <v>2295.07635</v>
      </c>
      <c r="D96" s="36">
        <v>364.143498</v>
      </c>
      <c r="E96" s="37"/>
      <c r="F96" s="37">
        <v>0</v>
      </c>
      <c r="G96" s="37"/>
    </row>
    <row r="97" spans="1:7" s="25" customFormat="1" ht="12.75">
      <c r="A97" s="13" t="s">
        <v>165</v>
      </c>
      <c r="B97" s="33">
        <f t="shared" si="2"/>
        <v>2051.060253</v>
      </c>
      <c r="C97" s="36">
        <v>1814.94842</v>
      </c>
      <c r="D97" s="36">
        <v>236.11183300000002</v>
      </c>
      <c r="E97" s="37"/>
      <c r="F97" s="37">
        <v>0</v>
      </c>
      <c r="G97" s="37"/>
    </row>
    <row r="98" spans="1:7" s="25" customFormat="1" ht="12.75">
      <c r="A98" s="13" t="s">
        <v>166</v>
      </c>
      <c r="B98" s="33">
        <f t="shared" si="2"/>
        <v>4183.428623</v>
      </c>
      <c r="C98" s="36">
        <v>3718.207134</v>
      </c>
      <c r="D98" s="36">
        <v>465.22148899999996</v>
      </c>
      <c r="E98" s="37"/>
      <c r="F98" s="37">
        <v>0</v>
      </c>
      <c r="G98" s="37"/>
    </row>
    <row r="99" spans="1:7" s="25" customFormat="1" ht="12.75">
      <c r="A99" s="13" t="s">
        <v>167</v>
      </c>
      <c r="B99" s="33">
        <f t="shared" si="2"/>
        <v>772.810421</v>
      </c>
      <c r="C99" s="36">
        <v>732.146959</v>
      </c>
      <c r="D99" s="36">
        <v>40.663462</v>
      </c>
      <c r="E99" s="37"/>
      <c r="F99" s="37">
        <v>0</v>
      </c>
      <c r="G99" s="37"/>
    </row>
    <row r="100" spans="1:7" s="25" customFormat="1" ht="12.75">
      <c r="A100" s="13" t="s">
        <v>168</v>
      </c>
      <c r="B100" s="33">
        <f t="shared" si="2"/>
        <v>1196.013661</v>
      </c>
      <c r="C100" s="36">
        <v>1101.367919</v>
      </c>
      <c r="D100" s="36">
        <v>94.645742</v>
      </c>
      <c r="E100" s="37"/>
      <c r="F100" s="37">
        <v>0</v>
      </c>
      <c r="G100" s="37"/>
    </row>
    <row r="101" spans="1:7" s="25" customFormat="1" ht="12.75">
      <c r="A101" s="13" t="s">
        <v>169</v>
      </c>
      <c r="B101" s="33">
        <f t="shared" si="2"/>
        <v>926.1730779999999</v>
      </c>
      <c r="C101" s="36">
        <v>926.1730779999999</v>
      </c>
      <c r="D101" s="36">
        <v>0</v>
      </c>
      <c r="E101" s="37"/>
      <c r="F101" s="37">
        <v>0</v>
      </c>
      <c r="G101" s="37"/>
    </row>
    <row r="102" spans="1:7" s="25" customFormat="1" ht="12.75">
      <c r="A102" s="13" t="s">
        <v>170</v>
      </c>
      <c r="B102" s="33">
        <f t="shared" si="2"/>
        <v>1097.944608</v>
      </c>
      <c r="C102" s="36">
        <v>972.9687759999999</v>
      </c>
      <c r="D102" s="36">
        <v>124.97583200000001</v>
      </c>
      <c r="E102" s="37"/>
      <c r="F102" s="37">
        <v>0</v>
      </c>
      <c r="G102" s="37"/>
    </row>
    <row r="103" spans="1:7" s="25" customFormat="1" ht="12.75">
      <c r="A103" s="13" t="s">
        <v>171</v>
      </c>
      <c r="B103" s="33">
        <f t="shared" si="2"/>
        <v>2729.392632</v>
      </c>
      <c r="C103" s="36">
        <v>2508.509823</v>
      </c>
      <c r="D103" s="36">
        <v>220.88280899999998</v>
      </c>
      <c r="E103" s="37"/>
      <c r="F103" s="37">
        <v>0</v>
      </c>
      <c r="G103" s="37"/>
    </row>
    <row r="104" spans="1:7" s="25" customFormat="1" ht="12.75">
      <c r="A104" s="13" t="s">
        <v>172</v>
      </c>
      <c r="B104" s="33">
        <f t="shared" si="2"/>
        <v>751.596147</v>
      </c>
      <c r="C104" s="36">
        <v>635.907304</v>
      </c>
      <c r="D104" s="36">
        <v>115.68884299999999</v>
      </c>
      <c r="E104" s="37"/>
      <c r="F104" s="37">
        <v>0</v>
      </c>
      <c r="G104" s="37"/>
    </row>
    <row r="105" spans="1:7" s="25" customFormat="1" ht="12.75">
      <c r="A105" s="13" t="s">
        <v>173</v>
      </c>
      <c r="B105" s="33">
        <f t="shared" si="2"/>
        <v>331.84534600000006</v>
      </c>
      <c r="C105" s="36">
        <v>314.71819300000004</v>
      </c>
      <c r="D105" s="36">
        <v>17.127153</v>
      </c>
      <c r="E105" s="37"/>
      <c r="F105" s="37">
        <v>0</v>
      </c>
      <c r="G105" s="37"/>
    </row>
    <row r="106" spans="1:7" s="25" customFormat="1" ht="12.75">
      <c r="A106" s="13" t="s">
        <v>174</v>
      </c>
      <c r="B106" s="33">
        <f t="shared" si="2"/>
        <v>1014.355469</v>
      </c>
      <c r="C106" s="36">
        <v>978.763552</v>
      </c>
      <c r="D106" s="36">
        <v>35.591916999999995</v>
      </c>
      <c r="E106" s="37"/>
      <c r="F106" s="37">
        <v>0</v>
      </c>
      <c r="G106" s="37"/>
    </row>
    <row r="107" spans="1:7" s="25" customFormat="1" ht="12.75">
      <c r="A107" s="13" t="s">
        <v>175</v>
      </c>
      <c r="B107" s="33">
        <f t="shared" si="2"/>
        <v>2655.6285700000003</v>
      </c>
      <c r="C107" s="36">
        <v>2446.8038420000003</v>
      </c>
      <c r="D107" s="36">
        <v>208.824728</v>
      </c>
      <c r="E107" s="37"/>
      <c r="F107" s="37">
        <v>0</v>
      </c>
      <c r="G107" s="37"/>
    </row>
    <row r="108" spans="1:7" s="25" customFormat="1" ht="12.75">
      <c r="A108" s="13" t="s">
        <v>176</v>
      </c>
      <c r="B108" s="33">
        <f t="shared" si="2"/>
        <v>497.535626</v>
      </c>
      <c r="C108" s="36">
        <v>478.83982199999997</v>
      </c>
      <c r="D108" s="36">
        <v>18.695804000000003</v>
      </c>
      <c r="E108" s="37"/>
      <c r="F108" s="37">
        <v>0</v>
      </c>
      <c r="G108" s="37"/>
    </row>
    <row r="109" spans="1:7" s="25" customFormat="1" ht="12.75">
      <c r="A109" s="13" t="s">
        <v>177</v>
      </c>
      <c r="B109" s="33">
        <f t="shared" si="2"/>
        <v>906.998699</v>
      </c>
      <c r="C109" s="36">
        <v>843.240559</v>
      </c>
      <c r="D109" s="36">
        <v>63.758140000000004</v>
      </c>
      <c r="E109" s="37"/>
      <c r="F109" s="37">
        <v>0</v>
      </c>
      <c r="G109" s="37"/>
    </row>
    <row r="110" spans="1:7" s="25" customFormat="1" ht="12.75">
      <c r="A110" s="13" t="s">
        <v>178</v>
      </c>
      <c r="B110" s="33">
        <f t="shared" si="2"/>
        <v>205.820456</v>
      </c>
      <c r="C110" s="36">
        <v>205.820456</v>
      </c>
      <c r="D110" s="36">
        <v>0</v>
      </c>
      <c r="E110" s="37"/>
      <c r="F110" s="37">
        <v>0</v>
      </c>
      <c r="G110" s="37"/>
    </row>
    <row r="111" spans="1:7" s="25" customFormat="1" ht="12.75">
      <c r="A111" s="13" t="s">
        <v>179</v>
      </c>
      <c r="B111" s="33">
        <f t="shared" si="2"/>
        <v>2394.8092629999996</v>
      </c>
      <c r="C111" s="36">
        <v>2358.396293</v>
      </c>
      <c r="D111" s="36">
        <v>36.41297</v>
      </c>
      <c r="E111" s="37"/>
      <c r="F111" s="37">
        <v>0</v>
      </c>
      <c r="G111" s="37"/>
    </row>
    <row r="112" spans="1:7" s="25" customFormat="1" ht="12.75">
      <c r="A112" s="13" t="s">
        <v>180</v>
      </c>
      <c r="B112" s="33">
        <f t="shared" si="2"/>
        <v>328.521091</v>
      </c>
      <c r="C112" s="37">
        <v>328.521091</v>
      </c>
      <c r="D112" s="36">
        <v>0</v>
      </c>
      <c r="E112" s="37"/>
      <c r="F112" s="37">
        <v>0</v>
      </c>
      <c r="G112" s="37"/>
    </row>
    <row r="113" spans="1:7" s="25" customFormat="1" ht="12.75">
      <c r="A113" s="13" t="s">
        <v>181</v>
      </c>
      <c r="B113" s="33">
        <f t="shared" si="2"/>
        <v>480.772367</v>
      </c>
      <c r="C113" s="34">
        <v>317.44473999999997</v>
      </c>
      <c r="D113" s="34">
        <v>163.327627</v>
      </c>
      <c r="E113" s="35"/>
      <c r="F113" s="35">
        <v>0</v>
      </c>
      <c r="G113" s="35"/>
    </row>
    <row r="114" spans="1:7" s="25" customFormat="1" ht="12.75">
      <c r="A114" s="13" t="s">
        <v>182</v>
      </c>
      <c r="B114" s="33">
        <f t="shared" si="2"/>
        <v>1327.6061410000002</v>
      </c>
      <c r="C114" s="36">
        <v>1283.149499</v>
      </c>
      <c r="D114" s="36">
        <v>44.456641999999995</v>
      </c>
      <c r="E114" s="37"/>
      <c r="F114" s="37">
        <v>0</v>
      </c>
      <c r="G114" s="37"/>
    </row>
    <row r="115" spans="1:7" s="25" customFormat="1" ht="12.75">
      <c r="A115" s="13" t="s">
        <v>183</v>
      </c>
      <c r="B115" s="33">
        <f t="shared" si="2"/>
        <v>936.8471729999999</v>
      </c>
      <c r="C115" s="36">
        <v>914.1032539999999</v>
      </c>
      <c r="D115" s="36">
        <v>22.743919</v>
      </c>
      <c r="E115" s="37"/>
      <c r="F115" s="37">
        <v>0</v>
      </c>
      <c r="G115" s="37"/>
    </row>
    <row r="116" spans="1:7" s="25" customFormat="1" ht="12.75">
      <c r="A116" s="13" t="s">
        <v>184</v>
      </c>
      <c r="B116" s="33">
        <f t="shared" si="2"/>
        <v>848.402568</v>
      </c>
      <c r="C116" s="36">
        <v>806.080163</v>
      </c>
      <c r="D116" s="36">
        <v>42.322404999999996</v>
      </c>
      <c r="E116" s="37"/>
      <c r="F116" s="37">
        <v>0</v>
      </c>
      <c r="G116" s="37"/>
    </row>
    <row r="117" spans="1:7" s="25" customFormat="1" ht="12.75">
      <c r="A117" s="13" t="s">
        <v>185</v>
      </c>
      <c r="B117" s="33">
        <f t="shared" si="2"/>
        <v>1951.0368549999998</v>
      </c>
      <c r="C117" s="36">
        <v>1716.116472</v>
      </c>
      <c r="D117" s="36">
        <v>234.92038300000002</v>
      </c>
      <c r="E117" s="37"/>
      <c r="F117" s="37">
        <v>0</v>
      </c>
      <c r="G117" s="37"/>
    </row>
    <row r="118" spans="1:7" s="25" customFormat="1" ht="12.75">
      <c r="A118" s="13" t="s">
        <v>186</v>
      </c>
      <c r="B118" s="33">
        <f t="shared" si="2"/>
        <v>2177.590448</v>
      </c>
      <c r="C118" s="36">
        <v>1894.337443</v>
      </c>
      <c r="D118" s="36">
        <v>283.253005</v>
      </c>
      <c r="E118" s="37"/>
      <c r="F118" s="37">
        <v>0</v>
      </c>
      <c r="G118" s="37"/>
    </row>
    <row r="119" spans="1:7" s="25" customFormat="1" ht="12.75">
      <c r="A119" s="13" t="s">
        <v>187</v>
      </c>
      <c r="B119" s="33">
        <f t="shared" si="2"/>
        <v>1211.9807240000002</v>
      </c>
      <c r="C119" s="36">
        <v>1086.1164720000002</v>
      </c>
      <c r="D119" s="36">
        <v>125.86425200000001</v>
      </c>
      <c r="E119" s="37"/>
      <c r="F119" s="37">
        <v>0</v>
      </c>
      <c r="G119" s="37"/>
    </row>
    <row r="120" spans="1:7" s="25" customFormat="1" ht="12.75">
      <c r="A120" s="13" t="s">
        <v>188</v>
      </c>
      <c r="B120" s="33">
        <f t="shared" si="2"/>
        <v>1055.0187799999999</v>
      </c>
      <c r="C120" s="36">
        <v>941.542517</v>
      </c>
      <c r="D120" s="36">
        <v>113.47626299999999</v>
      </c>
      <c r="E120" s="37"/>
      <c r="F120" s="36">
        <v>0</v>
      </c>
      <c r="G120" s="37"/>
    </row>
    <row r="121" spans="1:7" s="25" customFormat="1" ht="12.75">
      <c r="A121" s="13" t="s">
        <v>189</v>
      </c>
      <c r="B121" s="33">
        <f t="shared" si="2"/>
        <v>792.21931</v>
      </c>
      <c r="C121" s="36">
        <v>792.21931</v>
      </c>
      <c r="D121" s="36">
        <v>0</v>
      </c>
      <c r="E121" s="37"/>
      <c r="F121" s="36">
        <v>0</v>
      </c>
      <c r="G121" s="37"/>
    </row>
    <row r="122" spans="1:7" s="25" customFormat="1" ht="12.75">
      <c r="A122" s="13" t="s">
        <v>190</v>
      </c>
      <c r="B122" s="33">
        <f t="shared" si="2"/>
        <v>1828.6925350000001</v>
      </c>
      <c r="C122" s="36">
        <v>1705.862937</v>
      </c>
      <c r="D122" s="36">
        <v>122.829598</v>
      </c>
      <c r="E122" s="37"/>
      <c r="F122" s="37">
        <v>0</v>
      </c>
      <c r="G122" s="37"/>
    </row>
    <row r="123" spans="1:7" s="25" customFormat="1" ht="12.75">
      <c r="A123" s="13" t="s">
        <v>191</v>
      </c>
      <c r="B123" s="33">
        <f t="shared" si="2"/>
        <v>1784.817744</v>
      </c>
      <c r="C123" s="36">
        <v>1678.289211</v>
      </c>
      <c r="D123" s="36">
        <v>106.52853300000001</v>
      </c>
      <c r="E123" s="37"/>
      <c r="F123" s="37">
        <v>0</v>
      </c>
      <c r="G123" s="37"/>
    </row>
    <row r="124" spans="1:7" s="25" customFormat="1" ht="12.75">
      <c r="A124" s="13" t="s">
        <v>192</v>
      </c>
      <c r="B124" s="33">
        <f t="shared" si="2"/>
        <v>3073.345784</v>
      </c>
      <c r="C124" s="36">
        <v>2886.457961</v>
      </c>
      <c r="D124" s="36">
        <v>186.887823</v>
      </c>
      <c r="E124" s="37"/>
      <c r="F124" s="37">
        <v>0</v>
      </c>
      <c r="G124" s="37"/>
    </row>
    <row r="125" spans="1:7" s="25" customFormat="1" ht="12.75">
      <c r="A125" s="13" t="s">
        <v>193</v>
      </c>
      <c r="B125" s="33">
        <f t="shared" si="2"/>
        <v>2394.317172</v>
      </c>
      <c r="C125" s="36">
        <v>2297.534678</v>
      </c>
      <c r="D125" s="36">
        <v>96.782494</v>
      </c>
      <c r="E125" s="37"/>
      <c r="F125" s="37">
        <v>0</v>
      </c>
      <c r="G125" s="37"/>
    </row>
    <row r="126" spans="1:7" s="25" customFormat="1" ht="12.75">
      <c r="A126" s="13" t="s">
        <v>194</v>
      </c>
      <c r="B126" s="33">
        <f t="shared" si="2"/>
        <v>1301.224928</v>
      </c>
      <c r="C126" s="36">
        <v>1196.401353</v>
      </c>
      <c r="D126" s="36">
        <v>104.823575</v>
      </c>
      <c r="E126" s="37"/>
      <c r="F126" s="37">
        <v>0</v>
      </c>
      <c r="G126" s="37"/>
    </row>
    <row r="127" spans="1:7" s="25" customFormat="1" ht="12.75">
      <c r="A127" s="13" t="s">
        <v>195</v>
      </c>
      <c r="B127" s="33">
        <f t="shared" si="2"/>
        <v>1680.899459</v>
      </c>
      <c r="C127" s="36">
        <v>1680.899459</v>
      </c>
      <c r="D127" s="36">
        <v>0</v>
      </c>
      <c r="E127" s="37"/>
      <c r="F127" s="37">
        <v>0</v>
      </c>
      <c r="G127" s="37"/>
    </row>
    <row r="128" spans="1:7" s="25" customFormat="1" ht="12.75">
      <c r="A128" s="13" t="s">
        <v>196</v>
      </c>
      <c r="B128" s="33">
        <f t="shared" si="2"/>
        <v>2508.074853</v>
      </c>
      <c r="C128" s="36">
        <v>2341.497213</v>
      </c>
      <c r="D128" s="36">
        <v>166.57764</v>
      </c>
      <c r="E128" s="37"/>
      <c r="F128" s="36">
        <v>0</v>
      </c>
      <c r="G128" s="37"/>
    </row>
    <row r="129" spans="1:7" s="25" customFormat="1" ht="12.75">
      <c r="A129" s="13" t="s">
        <v>197</v>
      </c>
      <c r="B129" s="33">
        <f t="shared" si="2"/>
        <v>4926.0765010000005</v>
      </c>
      <c r="C129" s="36">
        <v>4380.640388000001</v>
      </c>
      <c r="D129" s="36">
        <v>545.436113</v>
      </c>
      <c r="E129" s="37"/>
      <c r="F129" s="37">
        <v>0</v>
      </c>
      <c r="G129" s="37"/>
    </row>
    <row r="130" spans="1:7" s="25" customFormat="1" ht="12.75">
      <c r="A130" s="13" t="s">
        <v>198</v>
      </c>
      <c r="B130" s="33">
        <f t="shared" si="2"/>
        <v>2053.378058</v>
      </c>
      <c r="C130" s="36">
        <v>1978.3460559999999</v>
      </c>
      <c r="D130" s="36">
        <v>75.032002</v>
      </c>
      <c r="E130" s="37"/>
      <c r="F130" s="37">
        <v>0</v>
      </c>
      <c r="G130" s="37"/>
    </row>
    <row r="131" spans="1:7" s="25" customFormat="1" ht="12.75">
      <c r="A131" s="13" t="s">
        <v>199</v>
      </c>
      <c r="B131" s="33">
        <f t="shared" si="2"/>
        <v>1376.201976</v>
      </c>
      <c r="C131" s="36">
        <v>1295.30485</v>
      </c>
      <c r="D131" s="36">
        <v>80.897126</v>
      </c>
      <c r="E131" s="37"/>
      <c r="F131" s="37">
        <v>0</v>
      </c>
      <c r="G131" s="37"/>
    </row>
    <row r="132" spans="1:7" s="25" customFormat="1" ht="12.75">
      <c r="A132" s="13" t="s">
        <v>200</v>
      </c>
      <c r="B132" s="33">
        <f t="shared" si="2"/>
        <v>1611.864872</v>
      </c>
      <c r="C132" s="36">
        <v>1564.740272</v>
      </c>
      <c r="D132" s="36">
        <v>47.1246</v>
      </c>
      <c r="E132" s="37"/>
      <c r="F132" s="36">
        <v>0</v>
      </c>
      <c r="G132" s="37"/>
    </row>
    <row r="133" spans="1:7" s="25" customFormat="1" ht="12.75">
      <c r="A133" s="13" t="s">
        <v>201</v>
      </c>
      <c r="B133" s="33">
        <f t="shared" si="2"/>
        <v>2248.893068</v>
      </c>
      <c r="C133" s="36">
        <v>2145.752845</v>
      </c>
      <c r="D133" s="36">
        <v>103.14022299999999</v>
      </c>
      <c r="E133" s="37"/>
      <c r="F133" s="37">
        <v>0</v>
      </c>
      <c r="G133" s="37"/>
    </row>
    <row r="134" spans="1:7" s="25" customFormat="1" ht="12.75">
      <c r="A134" s="13" t="s">
        <v>202</v>
      </c>
      <c r="B134" s="33">
        <f t="shared" si="2"/>
        <v>782.3126520000001</v>
      </c>
      <c r="C134" s="36">
        <v>742.3091400000001</v>
      </c>
      <c r="D134" s="36">
        <v>40.003512</v>
      </c>
      <c r="E134" s="37"/>
      <c r="F134" s="37">
        <v>0</v>
      </c>
      <c r="G134" s="37"/>
    </row>
    <row r="135" spans="1:7" s="25" customFormat="1" ht="12.75">
      <c r="A135" s="13" t="s">
        <v>203</v>
      </c>
      <c r="B135" s="33">
        <f aca="true" t="shared" si="3" ref="B135:B198">SUM(C135:G135)</f>
        <v>964.317327</v>
      </c>
      <c r="C135" s="36">
        <v>385.152786</v>
      </c>
      <c r="D135" s="36">
        <v>579.164541</v>
      </c>
      <c r="E135" s="37"/>
      <c r="F135" s="37">
        <v>0</v>
      </c>
      <c r="G135" s="37"/>
    </row>
    <row r="136" spans="1:7" s="25" customFormat="1" ht="12.75">
      <c r="A136" s="13" t="s">
        <v>204</v>
      </c>
      <c r="B136" s="33">
        <f t="shared" si="3"/>
        <v>755.5224119999999</v>
      </c>
      <c r="C136" s="36">
        <v>646.7035179999999</v>
      </c>
      <c r="D136" s="36">
        <v>108.818894</v>
      </c>
      <c r="E136" s="37"/>
      <c r="F136" s="37">
        <v>0</v>
      </c>
      <c r="G136" s="37"/>
    </row>
    <row r="137" spans="1:7" s="25" customFormat="1" ht="12.75">
      <c r="A137" s="13" t="s">
        <v>205</v>
      </c>
      <c r="B137" s="33">
        <f t="shared" si="3"/>
        <v>3858.9943449999996</v>
      </c>
      <c r="C137" s="36">
        <v>3562.391511</v>
      </c>
      <c r="D137" s="36">
        <v>296.602834</v>
      </c>
      <c r="E137" s="37"/>
      <c r="F137" s="36">
        <v>0</v>
      </c>
      <c r="G137" s="37"/>
    </row>
    <row r="138" spans="1:7" s="25" customFormat="1" ht="12.75">
      <c r="A138" s="13" t="s">
        <v>206</v>
      </c>
      <c r="B138" s="33">
        <f t="shared" si="3"/>
        <v>3647.356087</v>
      </c>
      <c r="C138" s="36">
        <v>3475.512808</v>
      </c>
      <c r="D138" s="36">
        <v>171.843279</v>
      </c>
      <c r="E138" s="37"/>
      <c r="F138" s="37">
        <v>0</v>
      </c>
      <c r="G138" s="37"/>
    </row>
    <row r="139" spans="1:7" s="25" customFormat="1" ht="12.75">
      <c r="A139" s="13" t="s">
        <v>207</v>
      </c>
      <c r="B139" s="33">
        <f t="shared" si="3"/>
        <v>1433.344183</v>
      </c>
      <c r="C139" s="36">
        <v>1316.620439</v>
      </c>
      <c r="D139" s="36">
        <v>116.723744</v>
      </c>
      <c r="E139" s="37"/>
      <c r="F139" s="37">
        <v>0</v>
      </c>
      <c r="G139" s="37"/>
    </row>
    <row r="140" spans="1:7" s="25" customFormat="1" ht="12.75">
      <c r="A140" s="13" t="s">
        <v>208</v>
      </c>
      <c r="B140" s="33">
        <f t="shared" si="3"/>
        <v>1039.7259849999998</v>
      </c>
      <c r="C140" s="36">
        <v>979.5874949999999</v>
      </c>
      <c r="D140" s="36">
        <v>60.138490000000004</v>
      </c>
      <c r="E140" s="37"/>
      <c r="F140" s="37">
        <v>0</v>
      </c>
      <c r="G140" s="37"/>
    </row>
    <row r="141" spans="1:7" s="25" customFormat="1" ht="12.75">
      <c r="A141" s="13" t="s">
        <v>209</v>
      </c>
      <c r="B141" s="33">
        <f t="shared" si="3"/>
        <v>365.74704199999996</v>
      </c>
      <c r="C141" s="36">
        <v>365.74704199999996</v>
      </c>
      <c r="D141" s="36">
        <v>0</v>
      </c>
      <c r="E141" s="37"/>
      <c r="F141" s="37">
        <v>0</v>
      </c>
      <c r="G141" s="37"/>
    </row>
    <row r="142" spans="1:7" s="25" customFormat="1" ht="12.75">
      <c r="A142" s="13" t="s">
        <v>210</v>
      </c>
      <c r="B142" s="33">
        <f t="shared" si="3"/>
        <v>1692.796627</v>
      </c>
      <c r="C142" s="36">
        <v>1577.135253</v>
      </c>
      <c r="D142" s="36">
        <v>115.661374</v>
      </c>
      <c r="E142" s="37"/>
      <c r="F142" s="37">
        <v>0</v>
      </c>
      <c r="G142" s="37"/>
    </row>
    <row r="143" spans="1:7" s="25" customFormat="1" ht="12.75">
      <c r="A143" s="13" t="s">
        <v>211</v>
      </c>
      <c r="B143" s="33">
        <f t="shared" si="3"/>
        <v>804.409758</v>
      </c>
      <c r="C143" s="36">
        <v>768.59001</v>
      </c>
      <c r="D143" s="36">
        <v>35.819748</v>
      </c>
      <c r="E143" s="37"/>
      <c r="F143" s="37">
        <v>0</v>
      </c>
      <c r="G143" s="36"/>
    </row>
    <row r="144" spans="1:7" s="25" customFormat="1" ht="12.75">
      <c r="A144" s="13" t="s">
        <v>212</v>
      </c>
      <c r="B144" s="33">
        <f t="shared" si="3"/>
        <v>1539.845857</v>
      </c>
      <c r="C144" s="36">
        <v>1332.04393</v>
      </c>
      <c r="D144" s="36">
        <v>207.801927</v>
      </c>
      <c r="E144" s="37"/>
      <c r="F144" s="36">
        <v>0</v>
      </c>
      <c r="G144" s="36"/>
    </row>
    <row r="145" spans="1:7" s="25" customFormat="1" ht="12.75">
      <c r="A145" s="13" t="s">
        <v>213</v>
      </c>
      <c r="B145" s="33">
        <f t="shared" si="3"/>
        <v>789.585671</v>
      </c>
      <c r="C145" s="36">
        <v>735.424196</v>
      </c>
      <c r="D145" s="36">
        <v>54.161475</v>
      </c>
      <c r="E145" s="37"/>
      <c r="F145" s="36">
        <v>0</v>
      </c>
      <c r="G145" s="37"/>
    </row>
    <row r="146" spans="1:7" s="25" customFormat="1" ht="12.75">
      <c r="A146" s="13" t="s">
        <v>214</v>
      </c>
      <c r="B146" s="33">
        <f t="shared" si="3"/>
        <v>1358.602744</v>
      </c>
      <c r="C146" s="36">
        <v>1279.784466</v>
      </c>
      <c r="D146" s="36">
        <v>78.818278</v>
      </c>
      <c r="E146" s="37"/>
      <c r="F146" s="37">
        <v>0</v>
      </c>
      <c r="G146" s="37"/>
    </row>
    <row r="147" spans="1:7" s="25" customFormat="1" ht="12.75">
      <c r="A147" s="13" t="s">
        <v>215</v>
      </c>
      <c r="B147" s="33">
        <f t="shared" si="3"/>
        <v>556.4626539999999</v>
      </c>
      <c r="C147" s="36">
        <v>520.1922969999999</v>
      </c>
      <c r="D147" s="36">
        <v>36.270357000000004</v>
      </c>
      <c r="E147" s="37"/>
      <c r="F147" s="37">
        <v>0</v>
      </c>
      <c r="G147" s="37"/>
    </row>
    <row r="148" spans="1:7" s="25" customFormat="1" ht="12.75">
      <c r="A148" s="13" t="s">
        <v>216</v>
      </c>
      <c r="B148" s="33">
        <f t="shared" si="3"/>
        <v>2397.2866</v>
      </c>
      <c r="C148" s="36">
        <v>2128.119466</v>
      </c>
      <c r="D148" s="36">
        <v>269.167134</v>
      </c>
      <c r="E148" s="37"/>
      <c r="F148" s="37">
        <v>0</v>
      </c>
      <c r="G148" s="37"/>
    </row>
    <row r="149" spans="1:7" s="25" customFormat="1" ht="12.75">
      <c r="A149" s="13" t="s">
        <v>217</v>
      </c>
      <c r="B149" s="33">
        <f t="shared" si="3"/>
        <v>1128.266143</v>
      </c>
      <c r="C149" s="36">
        <v>1078.139277</v>
      </c>
      <c r="D149" s="36">
        <v>50.126866</v>
      </c>
      <c r="E149" s="37"/>
      <c r="F149" s="37">
        <v>0</v>
      </c>
      <c r="G149" s="37"/>
    </row>
    <row r="150" spans="1:7" s="25" customFormat="1" ht="12.75">
      <c r="A150" s="13" t="s">
        <v>218</v>
      </c>
      <c r="B150" s="33">
        <f t="shared" si="3"/>
        <v>745.239382</v>
      </c>
      <c r="C150" s="36">
        <v>745.239382</v>
      </c>
      <c r="D150" s="36">
        <v>0</v>
      </c>
      <c r="E150" s="37"/>
      <c r="F150" s="37">
        <v>0</v>
      </c>
      <c r="G150" s="37"/>
    </row>
    <row r="151" spans="1:7" s="25" customFormat="1" ht="12.75">
      <c r="A151" s="13" t="s">
        <v>219</v>
      </c>
      <c r="B151" s="33">
        <f t="shared" si="3"/>
        <v>1858.22407</v>
      </c>
      <c r="C151" s="36">
        <v>1784.33757</v>
      </c>
      <c r="D151" s="36">
        <v>73.8865</v>
      </c>
      <c r="E151" s="37"/>
      <c r="F151" s="37">
        <v>0</v>
      </c>
      <c r="G151" s="37"/>
    </row>
    <row r="152" spans="1:7" s="25" customFormat="1" ht="12.75">
      <c r="A152" s="13" t="s">
        <v>220</v>
      </c>
      <c r="B152" s="33">
        <f t="shared" si="3"/>
        <v>1802.450415</v>
      </c>
      <c r="C152" s="36">
        <v>1637.488059</v>
      </c>
      <c r="D152" s="36">
        <v>164.962356</v>
      </c>
      <c r="E152" s="37"/>
      <c r="F152" s="37">
        <v>0</v>
      </c>
      <c r="G152" s="37"/>
    </row>
    <row r="153" spans="1:7" s="25" customFormat="1" ht="12.75">
      <c r="A153" s="13" t="s">
        <v>221</v>
      </c>
      <c r="B153" s="33">
        <f t="shared" si="3"/>
        <v>3285.981969</v>
      </c>
      <c r="C153" s="36">
        <v>2616.916195</v>
      </c>
      <c r="D153" s="36">
        <v>669.065774</v>
      </c>
      <c r="E153" s="37"/>
      <c r="F153" s="37">
        <v>0</v>
      </c>
      <c r="G153" s="37"/>
    </row>
    <row r="154" spans="1:7" s="25" customFormat="1" ht="12.75">
      <c r="A154" s="13" t="s">
        <v>222</v>
      </c>
      <c r="B154" s="33">
        <f t="shared" si="3"/>
        <v>2297.174376</v>
      </c>
      <c r="C154" s="36">
        <v>1785.35032</v>
      </c>
      <c r="D154" s="36">
        <v>511.824056</v>
      </c>
      <c r="E154" s="37"/>
      <c r="F154" s="37">
        <v>0</v>
      </c>
      <c r="G154" s="37"/>
    </row>
    <row r="155" spans="1:7" s="25" customFormat="1" ht="12.75">
      <c r="A155" s="13" t="s">
        <v>223</v>
      </c>
      <c r="B155" s="33">
        <f t="shared" si="3"/>
        <v>353.07165399999997</v>
      </c>
      <c r="C155" s="36">
        <v>175.950107</v>
      </c>
      <c r="D155" s="36">
        <v>177.121547</v>
      </c>
      <c r="E155" s="37"/>
      <c r="F155" s="37">
        <v>0</v>
      </c>
      <c r="G155" s="37"/>
    </row>
    <row r="156" spans="1:7" s="25" customFormat="1" ht="12.75">
      <c r="A156" s="13" t="s">
        <v>224</v>
      </c>
      <c r="B156" s="33">
        <f t="shared" si="3"/>
        <v>109.1841</v>
      </c>
      <c r="C156" s="36">
        <v>106.98788</v>
      </c>
      <c r="D156" s="36">
        <v>2.1962200000000003</v>
      </c>
      <c r="E156" s="37"/>
      <c r="F156" s="37">
        <v>0</v>
      </c>
      <c r="G156" s="37"/>
    </row>
    <row r="157" spans="1:7" s="25" customFormat="1" ht="12.75">
      <c r="A157" s="13" t="s">
        <v>225</v>
      </c>
      <c r="B157" s="33">
        <f t="shared" si="3"/>
        <v>143.76509</v>
      </c>
      <c r="C157" s="36">
        <v>143.76509</v>
      </c>
      <c r="D157" s="36">
        <v>0</v>
      </c>
      <c r="E157" s="37"/>
      <c r="F157" s="37">
        <v>0</v>
      </c>
      <c r="G157" s="37"/>
    </row>
    <row r="158" spans="1:7" s="25" customFormat="1" ht="12.75">
      <c r="A158" s="13" t="s">
        <v>226</v>
      </c>
      <c r="B158" s="33">
        <f t="shared" si="3"/>
        <v>143.215647</v>
      </c>
      <c r="C158" s="36">
        <v>113.84648899999999</v>
      </c>
      <c r="D158" s="36">
        <v>29.369158000000002</v>
      </c>
      <c r="E158" s="37"/>
      <c r="F158" s="37">
        <v>0</v>
      </c>
      <c r="G158" s="37"/>
    </row>
    <row r="159" spans="1:7" s="25" customFormat="1" ht="12.75">
      <c r="A159" s="13" t="s">
        <v>227</v>
      </c>
      <c r="B159" s="33">
        <f t="shared" si="3"/>
        <v>121.340164</v>
      </c>
      <c r="C159" s="36">
        <v>100.781976</v>
      </c>
      <c r="D159" s="36">
        <v>20.558188</v>
      </c>
      <c r="E159" s="37"/>
      <c r="F159" s="37">
        <v>0</v>
      </c>
      <c r="G159" s="37"/>
    </row>
    <row r="160" spans="1:7" s="25" customFormat="1" ht="12.75">
      <c r="A160" s="13" t="s">
        <v>228</v>
      </c>
      <c r="B160" s="33">
        <f t="shared" si="3"/>
        <v>129.01968799999997</v>
      </c>
      <c r="C160" s="36">
        <v>122.16518799999999</v>
      </c>
      <c r="D160" s="36">
        <v>6.8545</v>
      </c>
      <c r="E160" s="37"/>
      <c r="F160" s="37">
        <v>0</v>
      </c>
      <c r="G160" s="37"/>
    </row>
    <row r="161" spans="1:7" s="25" customFormat="1" ht="12.75">
      <c r="A161" s="13" t="s">
        <v>229</v>
      </c>
      <c r="B161" s="33">
        <f t="shared" si="3"/>
        <v>147.9778</v>
      </c>
      <c r="C161" s="36">
        <v>139.5178</v>
      </c>
      <c r="D161" s="36">
        <v>8.46</v>
      </c>
      <c r="E161" s="37"/>
      <c r="F161" s="37">
        <v>0</v>
      </c>
      <c r="G161" s="37"/>
    </row>
    <row r="162" spans="1:7" s="25" customFormat="1" ht="12.75">
      <c r="A162" s="13" t="s">
        <v>230</v>
      </c>
      <c r="B162" s="33">
        <f t="shared" si="3"/>
        <v>262.41689299999996</v>
      </c>
      <c r="C162" s="36">
        <v>254.60040099999998</v>
      </c>
      <c r="D162" s="36">
        <v>7.816492</v>
      </c>
      <c r="E162" s="37"/>
      <c r="F162" s="37">
        <v>0</v>
      </c>
      <c r="G162" s="37"/>
    </row>
    <row r="163" spans="1:7" s="25" customFormat="1" ht="12.75">
      <c r="A163" s="13" t="s">
        <v>231</v>
      </c>
      <c r="B163" s="33">
        <f t="shared" si="3"/>
        <v>8102.337498999999</v>
      </c>
      <c r="C163" s="36">
        <v>1555.7891339999999</v>
      </c>
      <c r="D163" s="36">
        <v>6546.548365</v>
      </c>
      <c r="E163" s="37"/>
      <c r="F163" s="37">
        <v>0</v>
      </c>
      <c r="G163" s="37"/>
    </row>
    <row r="164" spans="1:7" s="25" customFormat="1" ht="12.75">
      <c r="A164" s="13" t="s">
        <v>232</v>
      </c>
      <c r="B164" s="33">
        <f t="shared" si="3"/>
        <v>2092.99251</v>
      </c>
      <c r="C164" s="36">
        <v>2092.99251</v>
      </c>
      <c r="D164" s="36">
        <v>0</v>
      </c>
      <c r="E164" s="37"/>
      <c r="F164" s="37">
        <v>0</v>
      </c>
      <c r="G164" s="37"/>
    </row>
    <row r="165" spans="1:7" s="25" customFormat="1" ht="12.75">
      <c r="A165" s="13" t="s">
        <v>233</v>
      </c>
      <c r="B165" s="33">
        <f t="shared" si="3"/>
        <v>12187.823594999998</v>
      </c>
      <c r="C165" s="36">
        <v>10723.039934999999</v>
      </c>
      <c r="D165" s="36">
        <v>1464.78366</v>
      </c>
      <c r="E165" s="37"/>
      <c r="F165" s="37">
        <v>0</v>
      </c>
      <c r="G165" s="37"/>
    </row>
    <row r="166" spans="1:7" s="25" customFormat="1" ht="12.75">
      <c r="A166" s="13" t="s">
        <v>234</v>
      </c>
      <c r="B166" s="33">
        <f t="shared" si="3"/>
        <v>3439.0522210000004</v>
      </c>
      <c r="C166" s="36">
        <v>3342.6912230000003</v>
      </c>
      <c r="D166" s="36">
        <v>96.360998</v>
      </c>
      <c r="E166" s="37"/>
      <c r="F166" s="37">
        <v>0</v>
      </c>
      <c r="G166" s="37"/>
    </row>
    <row r="167" spans="1:7" s="25" customFormat="1" ht="12.75">
      <c r="A167" s="13" t="s">
        <v>235</v>
      </c>
      <c r="B167" s="33">
        <f t="shared" si="3"/>
        <v>1883.716537</v>
      </c>
      <c r="C167" s="36">
        <v>1119.058831</v>
      </c>
      <c r="D167" s="36">
        <v>764.657706</v>
      </c>
      <c r="E167" s="37"/>
      <c r="F167" s="37">
        <v>0</v>
      </c>
      <c r="G167" s="37"/>
    </row>
    <row r="168" spans="1:7" s="25" customFormat="1" ht="12.75">
      <c r="A168" s="13" t="s">
        <v>236</v>
      </c>
      <c r="B168" s="33">
        <f t="shared" si="3"/>
        <v>871.796687</v>
      </c>
      <c r="C168" s="36">
        <v>264.343539</v>
      </c>
      <c r="D168" s="36">
        <v>376.356645</v>
      </c>
      <c r="E168" s="37"/>
      <c r="F168" s="37">
        <v>231.09650299999998</v>
      </c>
      <c r="G168" s="37"/>
    </row>
    <row r="169" spans="1:7" s="25" customFormat="1" ht="12.75">
      <c r="A169" s="13" t="s">
        <v>237</v>
      </c>
      <c r="B169" s="33">
        <f t="shared" si="3"/>
        <v>2056.504015</v>
      </c>
      <c r="C169" s="36">
        <v>592.011554</v>
      </c>
      <c r="D169" s="36">
        <v>1464.492461</v>
      </c>
      <c r="E169" s="37"/>
      <c r="F169" s="36">
        <v>0</v>
      </c>
      <c r="G169" s="37"/>
    </row>
    <row r="170" spans="1:7" s="25" customFormat="1" ht="12.75">
      <c r="A170" s="13" t="s">
        <v>238</v>
      </c>
      <c r="B170" s="33">
        <f t="shared" si="3"/>
        <v>2123.10059</v>
      </c>
      <c r="C170" s="36">
        <v>234.89142900000002</v>
      </c>
      <c r="D170" s="36">
        <v>1888.209161</v>
      </c>
      <c r="E170" s="37"/>
      <c r="F170" s="37">
        <v>0</v>
      </c>
      <c r="G170" s="37"/>
    </row>
    <row r="171" spans="1:7" s="25" customFormat="1" ht="12.75">
      <c r="A171" s="13" t="s">
        <v>239</v>
      </c>
      <c r="B171" s="33">
        <f t="shared" si="3"/>
        <v>654.3684049999999</v>
      </c>
      <c r="C171" s="36">
        <v>269.763618</v>
      </c>
      <c r="D171" s="36">
        <v>384.604787</v>
      </c>
      <c r="E171" s="37"/>
      <c r="F171" s="37">
        <v>0</v>
      </c>
      <c r="G171" s="37"/>
    </row>
    <row r="172" spans="1:7" s="25" customFormat="1" ht="12.75">
      <c r="A172" s="13" t="s">
        <v>240</v>
      </c>
      <c r="B172" s="33">
        <f t="shared" si="3"/>
        <v>12921.320115</v>
      </c>
      <c r="C172" s="36">
        <v>207.34571100000002</v>
      </c>
      <c r="D172" s="36">
        <v>12713.974404</v>
      </c>
      <c r="E172" s="37"/>
      <c r="F172" s="37">
        <v>0</v>
      </c>
      <c r="G172" s="37"/>
    </row>
    <row r="173" spans="1:7" s="25" customFormat="1" ht="12.75">
      <c r="A173" s="13" t="s">
        <v>241</v>
      </c>
      <c r="B173" s="33">
        <f t="shared" si="3"/>
        <v>438.19115400000004</v>
      </c>
      <c r="C173" s="36">
        <v>232.79437400000003</v>
      </c>
      <c r="D173" s="36">
        <v>205.39678</v>
      </c>
      <c r="E173" s="37"/>
      <c r="F173" s="37">
        <v>0</v>
      </c>
      <c r="G173" s="37"/>
    </row>
    <row r="174" spans="1:7" s="25" customFormat="1" ht="12.75">
      <c r="A174" s="13" t="s">
        <v>242</v>
      </c>
      <c r="B174" s="33">
        <f t="shared" si="3"/>
        <v>196.104448</v>
      </c>
      <c r="C174" s="36">
        <v>121.887603</v>
      </c>
      <c r="D174" s="36">
        <v>74.21684499999999</v>
      </c>
      <c r="E174" s="37"/>
      <c r="F174" s="37">
        <v>0</v>
      </c>
      <c r="G174" s="37"/>
    </row>
    <row r="175" spans="1:7" s="25" customFormat="1" ht="12.75">
      <c r="A175" s="13" t="s">
        <v>243</v>
      </c>
      <c r="B175" s="33">
        <f t="shared" si="3"/>
        <v>35755.22934</v>
      </c>
      <c r="C175" s="36">
        <v>14124.535816999998</v>
      </c>
      <c r="D175" s="36">
        <v>21630.693522999998</v>
      </c>
      <c r="E175" s="37"/>
      <c r="F175" s="37">
        <v>0</v>
      </c>
      <c r="G175" s="37"/>
    </row>
    <row r="176" spans="1:7" s="25" customFormat="1" ht="12.75">
      <c r="A176" s="13" t="s">
        <v>244</v>
      </c>
      <c r="B176" s="33">
        <f t="shared" si="3"/>
        <v>2753.098884</v>
      </c>
      <c r="C176" s="36">
        <v>1064.373907</v>
      </c>
      <c r="D176" s="36">
        <v>1688.7249769999999</v>
      </c>
      <c r="E176" s="37"/>
      <c r="F176" s="37">
        <v>0</v>
      </c>
      <c r="G176" s="37"/>
    </row>
    <row r="177" spans="1:7" s="25" customFormat="1" ht="12.75">
      <c r="A177" s="13" t="s">
        <v>245</v>
      </c>
      <c r="B177" s="33">
        <f t="shared" si="3"/>
        <v>1007.728697</v>
      </c>
      <c r="C177" s="36">
        <v>632.476812</v>
      </c>
      <c r="D177" s="36">
        <v>375.251885</v>
      </c>
      <c r="E177" s="37"/>
      <c r="F177" s="37">
        <v>0</v>
      </c>
      <c r="G177" s="37"/>
    </row>
    <row r="178" spans="1:7" s="25" customFormat="1" ht="12.75">
      <c r="A178" s="13" t="s">
        <v>246</v>
      </c>
      <c r="B178" s="33">
        <f t="shared" si="3"/>
        <v>502.225663</v>
      </c>
      <c r="C178" s="36">
        <v>288.768063</v>
      </c>
      <c r="D178" s="36">
        <v>213.4576</v>
      </c>
      <c r="E178" s="37"/>
      <c r="F178" s="37">
        <v>0</v>
      </c>
      <c r="G178" s="37"/>
    </row>
    <row r="179" spans="1:7" s="25" customFormat="1" ht="12.75">
      <c r="A179" s="13" t="s">
        <v>247</v>
      </c>
      <c r="B179" s="33">
        <f t="shared" si="3"/>
        <v>341.854437</v>
      </c>
      <c r="C179" s="36">
        <v>253.31413700000002</v>
      </c>
      <c r="D179" s="36">
        <v>88.5403</v>
      </c>
      <c r="E179" s="37"/>
      <c r="F179" s="37">
        <v>0</v>
      </c>
      <c r="G179" s="37"/>
    </row>
    <row r="180" spans="1:7" s="25" customFormat="1" ht="12.75">
      <c r="A180" s="13" t="s">
        <v>248</v>
      </c>
      <c r="B180" s="33">
        <f t="shared" si="3"/>
        <v>263.980181</v>
      </c>
      <c r="C180" s="36">
        <v>210.23757200000003</v>
      </c>
      <c r="D180" s="36">
        <v>53.742608999999995</v>
      </c>
      <c r="E180" s="37"/>
      <c r="F180" s="36">
        <v>0</v>
      </c>
      <c r="G180" s="37"/>
    </row>
    <row r="181" spans="1:7" s="25" customFormat="1" ht="12.75">
      <c r="A181" s="13" t="s">
        <v>249</v>
      </c>
      <c r="B181" s="33">
        <f t="shared" si="3"/>
        <v>1101.4202950000001</v>
      </c>
      <c r="C181" s="36">
        <v>909.1166810000001</v>
      </c>
      <c r="D181" s="36">
        <v>192.30361399999998</v>
      </c>
      <c r="E181" s="37"/>
      <c r="F181" s="37">
        <v>0</v>
      </c>
      <c r="G181" s="37"/>
    </row>
    <row r="182" spans="1:7" s="25" customFormat="1" ht="12.75">
      <c r="A182" s="13" t="s">
        <v>250</v>
      </c>
      <c r="B182" s="33">
        <f t="shared" si="3"/>
        <v>286.17653800000005</v>
      </c>
      <c r="C182" s="36">
        <v>0.229886</v>
      </c>
      <c r="D182" s="36">
        <v>285.94665200000003</v>
      </c>
      <c r="E182" s="37"/>
      <c r="F182" s="37">
        <v>0</v>
      </c>
      <c r="G182" s="37"/>
    </row>
    <row r="183" spans="1:7" s="25" customFormat="1" ht="12.75">
      <c r="A183" s="13" t="s">
        <v>251</v>
      </c>
      <c r="B183" s="33">
        <f t="shared" si="3"/>
        <v>85.60588800000001</v>
      </c>
      <c r="C183" s="36">
        <v>74.827888</v>
      </c>
      <c r="D183" s="36">
        <v>10.778</v>
      </c>
      <c r="E183" s="37"/>
      <c r="F183" s="37">
        <v>0</v>
      </c>
      <c r="G183" s="37"/>
    </row>
    <row r="184" spans="1:7" s="25" customFormat="1" ht="12.75">
      <c r="A184" s="13" t="s">
        <v>252</v>
      </c>
      <c r="B184" s="33">
        <f t="shared" si="3"/>
        <v>55.239045999999995</v>
      </c>
      <c r="C184" s="36">
        <v>55.239045999999995</v>
      </c>
      <c r="D184" s="36">
        <v>0</v>
      </c>
      <c r="E184" s="37"/>
      <c r="F184" s="36">
        <v>0</v>
      </c>
      <c r="G184" s="37"/>
    </row>
    <row r="185" spans="1:7" s="25" customFormat="1" ht="12.75">
      <c r="A185" s="13" t="s">
        <v>253</v>
      </c>
      <c r="B185" s="33">
        <f t="shared" si="3"/>
        <v>2182.567414</v>
      </c>
      <c r="C185" s="36">
        <v>1949.6007789999999</v>
      </c>
      <c r="D185" s="36">
        <v>232.966635</v>
      </c>
      <c r="E185" s="37"/>
      <c r="F185" s="37">
        <v>0</v>
      </c>
      <c r="G185" s="37"/>
    </row>
    <row r="186" spans="1:7" s="25" customFormat="1" ht="12.75">
      <c r="A186" s="13" t="s">
        <v>254</v>
      </c>
      <c r="B186" s="33">
        <f t="shared" si="3"/>
        <v>43.554882000000006</v>
      </c>
      <c r="C186" s="36">
        <v>34.674882000000004</v>
      </c>
      <c r="D186" s="36">
        <v>8.88</v>
      </c>
      <c r="E186" s="37"/>
      <c r="F186" s="37">
        <v>0</v>
      </c>
      <c r="G186" s="37"/>
    </row>
    <row r="187" spans="1:7" s="25" customFormat="1" ht="12.75">
      <c r="A187" s="13" t="s">
        <v>255</v>
      </c>
      <c r="B187" s="33">
        <f t="shared" si="3"/>
        <v>152.10196200000001</v>
      </c>
      <c r="C187" s="36">
        <v>152.10196200000001</v>
      </c>
      <c r="D187" s="36">
        <v>0</v>
      </c>
      <c r="E187" s="37"/>
      <c r="F187" s="37">
        <v>0</v>
      </c>
      <c r="G187" s="37"/>
    </row>
    <row r="188" spans="1:7" s="25" customFormat="1" ht="12.75">
      <c r="A188" s="13" t="s">
        <v>256</v>
      </c>
      <c r="B188" s="33">
        <f t="shared" si="3"/>
        <v>118.588429</v>
      </c>
      <c r="C188" s="36">
        <v>118.588429</v>
      </c>
      <c r="D188" s="36">
        <v>0</v>
      </c>
      <c r="E188" s="37"/>
      <c r="F188" s="37">
        <v>0</v>
      </c>
      <c r="G188" s="37"/>
    </row>
    <row r="189" spans="1:7" s="25" customFormat="1" ht="12.75">
      <c r="A189" s="13" t="s">
        <v>257</v>
      </c>
      <c r="B189" s="33">
        <f t="shared" si="3"/>
        <v>115.85886100000002</v>
      </c>
      <c r="C189" s="36">
        <v>112.99396100000001</v>
      </c>
      <c r="D189" s="36">
        <v>2.8649</v>
      </c>
      <c r="E189" s="37"/>
      <c r="F189" s="37">
        <v>0</v>
      </c>
      <c r="G189" s="37"/>
    </row>
    <row r="190" spans="1:7" s="25" customFormat="1" ht="12.75">
      <c r="A190" s="13" t="s">
        <v>258</v>
      </c>
      <c r="B190" s="33">
        <f t="shared" si="3"/>
        <v>106.311471</v>
      </c>
      <c r="C190" s="36">
        <v>106.311471</v>
      </c>
      <c r="D190" s="36">
        <v>0</v>
      </c>
      <c r="E190" s="37"/>
      <c r="F190" s="37">
        <v>0</v>
      </c>
      <c r="G190" s="37"/>
    </row>
    <row r="191" spans="1:7" s="25" customFormat="1" ht="12.75">
      <c r="A191" s="13" t="s">
        <v>259</v>
      </c>
      <c r="B191" s="33">
        <f t="shared" si="3"/>
        <v>101.025534</v>
      </c>
      <c r="C191" s="36">
        <v>101.025534</v>
      </c>
      <c r="D191" s="36">
        <v>0</v>
      </c>
      <c r="E191" s="37"/>
      <c r="F191" s="37">
        <v>0</v>
      </c>
      <c r="G191" s="37"/>
    </row>
    <row r="192" spans="1:7" s="25" customFormat="1" ht="12.75">
      <c r="A192" s="13" t="s">
        <v>260</v>
      </c>
      <c r="B192" s="33">
        <f t="shared" si="3"/>
        <v>77.933738</v>
      </c>
      <c r="C192" s="36">
        <v>77.933738</v>
      </c>
      <c r="D192" s="36">
        <v>0</v>
      </c>
      <c r="E192" s="37"/>
      <c r="F192" s="37">
        <v>0</v>
      </c>
      <c r="G192" s="37"/>
    </row>
    <row r="193" spans="1:7" s="25" customFormat="1" ht="12.75">
      <c r="A193" s="13" t="s">
        <v>261</v>
      </c>
      <c r="B193" s="33">
        <f t="shared" si="3"/>
        <v>93.387753</v>
      </c>
      <c r="C193" s="36">
        <v>93.387753</v>
      </c>
      <c r="D193" s="36">
        <v>0</v>
      </c>
      <c r="E193" s="37"/>
      <c r="F193" s="37">
        <v>0</v>
      </c>
      <c r="G193" s="37"/>
    </row>
    <row r="194" spans="1:7" s="25" customFormat="1" ht="12.75">
      <c r="A194" s="13" t="s">
        <v>262</v>
      </c>
      <c r="B194" s="33">
        <f t="shared" si="3"/>
        <v>77.896489</v>
      </c>
      <c r="C194" s="36">
        <v>75.211489</v>
      </c>
      <c r="D194" s="36">
        <v>2.685</v>
      </c>
      <c r="E194" s="37"/>
      <c r="F194" s="37">
        <v>0</v>
      </c>
      <c r="G194" s="37"/>
    </row>
    <row r="195" spans="1:7" s="25" customFormat="1" ht="12.75">
      <c r="A195" s="13" t="s">
        <v>263</v>
      </c>
      <c r="B195" s="33">
        <f t="shared" si="3"/>
        <v>98.533282</v>
      </c>
      <c r="C195" s="36">
        <v>98.533282</v>
      </c>
      <c r="D195" s="36">
        <v>0</v>
      </c>
      <c r="E195" s="37"/>
      <c r="F195" s="37">
        <v>0</v>
      </c>
      <c r="G195" s="37"/>
    </row>
    <row r="196" spans="1:7" s="25" customFormat="1" ht="12.75">
      <c r="A196" s="13" t="s">
        <v>264</v>
      </c>
      <c r="B196" s="33">
        <f t="shared" si="3"/>
        <v>88.547366</v>
      </c>
      <c r="C196" s="36">
        <v>88.547366</v>
      </c>
      <c r="D196" s="36">
        <v>0</v>
      </c>
      <c r="E196" s="37"/>
      <c r="F196" s="37">
        <v>0</v>
      </c>
      <c r="G196" s="37"/>
    </row>
    <row r="197" spans="1:7" s="25" customFormat="1" ht="12.75">
      <c r="A197" s="13" t="s">
        <v>265</v>
      </c>
      <c r="B197" s="33">
        <f t="shared" si="3"/>
        <v>93.709171</v>
      </c>
      <c r="C197" s="36">
        <v>93.709171</v>
      </c>
      <c r="D197" s="36">
        <v>0</v>
      </c>
      <c r="E197" s="37"/>
      <c r="F197" s="37">
        <v>0</v>
      </c>
      <c r="G197" s="37"/>
    </row>
    <row r="198" spans="1:7" s="25" customFormat="1" ht="12.75">
      <c r="A198" s="13" t="s">
        <v>266</v>
      </c>
      <c r="B198" s="33">
        <f t="shared" si="3"/>
        <v>109.89482199999999</v>
      </c>
      <c r="C198" s="36">
        <v>109.89482199999999</v>
      </c>
      <c r="D198" s="36">
        <v>0</v>
      </c>
      <c r="E198" s="37"/>
      <c r="F198" s="37">
        <v>0</v>
      </c>
      <c r="G198" s="37"/>
    </row>
    <row r="199" spans="1:7" s="25" customFormat="1" ht="12.75">
      <c r="A199" s="13" t="s">
        <v>267</v>
      </c>
      <c r="B199" s="33">
        <f aca="true" t="shared" si="4" ref="B199:B262">SUM(C199:G199)</f>
        <v>115.06766200000001</v>
      </c>
      <c r="C199" s="36">
        <v>115.06766200000001</v>
      </c>
      <c r="D199" s="36">
        <v>0</v>
      </c>
      <c r="E199" s="37"/>
      <c r="F199" s="37">
        <v>0</v>
      </c>
      <c r="G199" s="37"/>
    </row>
    <row r="200" spans="1:7" s="25" customFormat="1" ht="12.75">
      <c r="A200" s="13" t="s">
        <v>268</v>
      </c>
      <c r="B200" s="33">
        <f t="shared" si="4"/>
        <v>72.438287</v>
      </c>
      <c r="C200" s="36">
        <v>72.438287</v>
      </c>
      <c r="D200" s="36">
        <v>0</v>
      </c>
      <c r="E200" s="37"/>
      <c r="F200" s="37">
        <v>0</v>
      </c>
      <c r="G200" s="37"/>
    </row>
    <row r="201" spans="1:7" s="25" customFormat="1" ht="12.75">
      <c r="A201" s="13" t="s">
        <v>269</v>
      </c>
      <c r="B201" s="33">
        <f t="shared" si="4"/>
        <v>97.44765799999999</v>
      </c>
      <c r="C201" s="36">
        <v>97.44765799999999</v>
      </c>
      <c r="D201" s="36">
        <v>0</v>
      </c>
      <c r="E201" s="37"/>
      <c r="F201" s="37">
        <v>0</v>
      </c>
      <c r="G201" s="37"/>
    </row>
    <row r="202" spans="1:7" s="25" customFormat="1" ht="12.75">
      <c r="A202" s="13" t="s">
        <v>270</v>
      </c>
      <c r="B202" s="33">
        <f t="shared" si="4"/>
        <v>60.379403999999994</v>
      </c>
      <c r="C202" s="36">
        <v>50.131164</v>
      </c>
      <c r="D202" s="36">
        <v>10.24824</v>
      </c>
      <c r="E202" s="37"/>
      <c r="F202" s="37">
        <v>0</v>
      </c>
      <c r="G202" s="37"/>
    </row>
    <row r="203" spans="1:7" s="25" customFormat="1" ht="12.75">
      <c r="A203" s="13" t="s">
        <v>271</v>
      </c>
      <c r="B203" s="33">
        <f t="shared" si="4"/>
        <v>128.10855</v>
      </c>
      <c r="C203" s="36">
        <v>128.10855</v>
      </c>
      <c r="D203" s="36">
        <v>0</v>
      </c>
      <c r="E203" s="37"/>
      <c r="F203" s="37">
        <v>0</v>
      </c>
      <c r="G203" s="37"/>
    </row>
    <row r="204" spans="1:7" s="25" customFormat="1" ht="12.75">
      <c r="A204" s="13" t="s">
        <v>272</v>
      </c>
      <c r="B204" s="33">
        <f t="shared" si="4"/>
        <v>6237.423088</v>
      </c>
      <c r="C204" s="36">
        <v>299.321298</v>
      </c>
      <c r="D204" s="36">
        <v>5938.10179</v>
      </c>
      <c r="E204" s="37"/>
      <c r="F204" s="37">
        <v>0</v>
      </c>
      <c r="G204" s="37"/>
    </row>
    <row r="205" spans="1:7" s="25" customFormat="1" ht="12.75">
      <c r="A205" s="13" t="s">
        <v>273</v>
      </c>
      <c r="B205" s="33">
        <f t="shared" si="4"/>
        <v>366.837709</v>
      </c>
      <c r="C205" s="36">
        <v>170.74334199999998</v>
      </c>
      <c r="D205" s="36">
        <v>196.094367</v>
      </c>
      <c r="E205" s="37"/>
      <c r="F205" s="37">
        <v>0</v>
      </c>
      <c r="G205" s="37"/>
    </row>
    <row r="206" spans="1:7" s="25" customFormat="1" ht="12.75">
      <c r="A206" s="13" t="s">
        <v>274</v>
      </c>
      <c r="B206" s="33">
        <f t="shared" si="4"/>
        <v>248.919372</v>
      </c>
      <c r="C206" s="36">
        <v>122.56083000000001</v>
      </c>
      <c r="D206" s="36">
        <v>126.35854199999999</v>
      </c>
      <c r="E206" s="37"/>
      <c r="F206" s="37">
        <v>0</v>
      </c>
      <c r="G206" s="37"/>
    </row>
    <row r="207" spans="1:7" s="25" customFormat="1" ht="12.75">
      <c r="A207" s="13" t="s">
        <v>275</v>
      </c>
      <c r="B207" s="33">
        <f t="shared" si="4"/>
        <v>204.30211500000001</v>
      </c>
      <c r="C207" s="36">
        <v>62.65693100000001</v>
      </c>
      <c r="D207" s="36">
        <v>141.645184</v>
      </c>
      <c r="E207" s="37"/>
      <c r="F207" s="37">
        <v>0</v>
      </c>
      <c r="G207" s="37"/>
    </row>
    <row r="208" spans="1:7" s="25" customFormat="1" ht="12.75">
      <c r="A208" s="13" t="s">
        <v>276</v>
      </c>
      <c r="B208" s="33">
        <f t="shared" si="4"/>
        <v>96.521519</v>
      </c>
      <c r="C208" s="36">
        <v>74.419884</v>
      </c>
      <c r="D208" s="36">
        <v>22.101635</v>
      </c>
      <c r="E208" s="37"/>
      <c r="F208" s="37">
        <v>0</v>
      </c>
      <c r="G208" s="37"/>
    </row>
    <row r="209" spans="1:7" s="25" customFormat="1" ht="12.75">
      <c r="A209" s="13" t="s">
        <v>277</v>
      </c>
      <c r="B209" s="33">
        <f t="shared" si="4"/>
        <v>123.871453</v>
      </c>
      <c r="C209" s="36">
        <v>111.39043600000001</v>
      </c>
      <c r="D209" s="36">
        <v>12.481017</v>
      </c>
      <c r="E209" s="37"/>
      <c r="F209" s="37">
        <v>0</v>
      </c>
      <c r="G209" s="37"/>
    </row>
    <row r="210" spans="1:7" s="25" customFormat="1" ht="12.75">
      <c r="A210" s="13" t="s">
        <v>278</v>
      </c>
      <c r="B210" s="33">
        <f t="shared" si="4"/>
        <v>147.818871</v>
      </c>
      <c r="C210" s="36">
        <v>40.973568</v>
      </c>
      <c r="D210" s="36">
        <v>106.845303</v>
      </c>
      <c r="E210" s="37"/>
      <c r="F210" s="37">
        <v>0</v>
      </c>
      <c r="G210" s="37"/>
    </row>
    <row r="211" spans="1:7" s="25" customFormat="1" ht="12.75">
      <c r="A211" s="13" t="s">
        <v>279</v>
      </c>
      <c r="B211" s="33">
        <f t="shared" si="4"/>
        <v>1785.9453050000002</v>
      </c>
      <c r="C211" s="36">
        <v>878.1242970000001</v>
      </c>
      <c r="D211" s="36">
        <v>907.821008</v>
      </c>
      <c r="E211" s="37"/>
      <c r="F211" s="37">
        <v>0</v>
      </c>
      <c r="G211" s="37"/>
    </row>
    <row r="212" spans="1:7" s="25" customFormat="1" ht="12.75">
      <c r="A212" s="13" t="s">
        <v>280</v>
      </c>
      <c r="B212" s="33">
        <f t="shared" si="4"/>
        <v>1490.134565</v>
      </c>
      <c r="C212" s="36">
        <v>125.109232</v>
      </c>
      <c r="D212" s="36">
        <v>1365.025333</v>
      </c>
      <c r="E212" s="37"/>
      <c r="F212" s="37">
        <v>0</v>
      </c>
      <c r="G212" s="37"/>
    </row>
    <row r="213" spans="1:7" s="25" customFormat="1" ht="12.75">
      <c r="A213" s="13" t="s">
        <v>281</v>
      </c>
      <c r="B213" s="33">
        <f t="shared" si="4"/>
        <v>187.922019</v>
      </c>
      <c r="C213" s="36">
        <v>184.751262</v>
      </c>
      <c r="D213" s="36">
        <v>3.170757</v>
      </c>
      <c r="E213" s="37"/>
      <c r="F213" s="37">
        <v>0</v>
      </c>
      <c r="G213" s="37"/>
    </row>
    <row r="214" spans="1:7" s="25" customFormat="1" ht="12.75">
      <c r="A214" s="13" t="s">
        <v>282</v>
      </c>
      <c r="B214" s="33">
        <f t="shared" si="4"/>
        <v>286.76143299999995</v>
      </c>
      <c r="C214" s="36">
        <v>36.126607</v>
      </c>
      <c r="D214" s="36">
        <v>250.63482599999998</v>
      </c>
      <c r="E214" s="37"/>
      <c r="F214" s="37">
        <v>0</v>
      </c>
      <c r="G214" s="37"/>
    </row>
    <row r="215" spans="1:7" s="25" customFormat="1" ht="12.75">
      <c r="A215" s="13" t="s">
        <v>283</v>
      </c>
      <c r="B215" s="33">
        <f t="shared" si="4"/>
        <v>1383.628195</v>
      </c>
      <c r="C215" s="36">
        <v>412.972397</v>
      </c>
      <c r="D215" s="36">
        <v>970.655798</v>
      </c>
      <c r="E215" s="37"/>
      <c r="F215" s="37">
        <v>0</v>
      </c>
      <c r="G215" s="37"/>
    </row>
    <row r="216" spans="1:7" s="25" customFormat="1" ht="12.75">
      <c r="A216" s="13" t="s">
        <v>284</v>
      </c>
      <c r="B216" s="33">
        <f t="shared" si="4"/>
        <v>2029.109171</v>
      </c>
      <c r="C216" s="36">
        <v>453.36566600000003</v>
      </c>
      <c r="D216" s="36">
        <v>1575.7435050000001</v>
      </c>
      <c r="E216" s="37"/>
      <c r="F216" s="37">
        <v>0</v>
      </c>
      <c r="G216" s="37"/>
    </row>
    <row r="217" spans="1:7" s="25" customFormat="1" ht="12.75">
      <c r="A217" s="13" t="s">
        <v>285</v>
      </c>
      <c r="B217" s="33">
        <f t="shared" si="4"/>
        <v>285.104116</v>
      </c>
      <c r="C217" s="36">
        <v>0.062951</v>
      </c>
      <c r="D217" s="36">
        <v>285.041165</v>
      </c>
      <c r="E217" s="37"/>
      <c r="F217" s="37">
        <v>0</v>
      </c>
      <c r="G217" s="37"/>
    </row>
    <row r="218" spans="1:7" s="25" customFormat="1" ht="12.75">
      <c r="A218" s="13" t="s">
        <v>286</v>
      </c>
      <c r="B218" s="33">
        <f t="shared" si="4"/>
        <v>86.327569</v>
      </c>
      <c r="C218" s="36">
        <v>0.106704</v>
      </c>
      <c r="D218" s="36">
        <v>86.220865</v>
      </c>
      <c r="E218" s="37"/>
      <c r="F218" s="37">
        <v>0</v>
      </c>
      <c r="G218" s="37"/>
    </row>
    <row r="219" spans="1:7" s="25" customFormat="1" ht="12.75">
      <c r="A219" s="13" t="s">
        <v>287</v>
      </c>
      <c r="B219" s="33">
        <f t="shared" si="4"/>
        <v>436.181234</v>
      </c>
      <c r="C219" s="37">
        <v>315.992074</v>
      </c>
      <c r="D219" s="36">
        <v>120.18916000000002</v>
      </c>
      <c r="E219" s="37"/>
      <c r="F219" s="37">
        <v>0</v>
      </c>
      <c r="G219" s="37"/>
    </row>
    <row r="220" spans="1:7" s="25" customFormat="1" ht="12.75">
      <c r="A220" s="13" t="s">
        <v>288</v>
      </c>
      <c r="B220" s="33">
        <f t="shared" si="4"/>
        <v>72.860448</v>
      </c>
      <c r="C220" s="34">
        <v>58.081109</v>
      </c>
      <c r="D220" s="34">
        <v>14.779339000000002</v>
      </c>
      <c r="E220" s="35"/>
      <c r="F220" s="35">
        <v>0</v>
      </c>
      <c r="G220" s="35"/>
    </row>
    <row r="221" spans="1:7" s="25" customFormat="1" ht="12.75">
      <c r="A221" s="13" t="s">
        <v>289</v>
      </c>
      <c r="B221" s="33">
        <f t="shared" si="4"/>
        <v>2880.472309</v>
      </c>
      <c r="C221" s="36">
        <v>548.011966</v>
      </c>
      <c r="D221" s="36">
        <v>2332.460343</v>
      </c>
      <c r="E221" s="37"/>
      <c r="F221" s="37">
        <v>0</v>
      </c>
      <c r="G221" s="37"/>
    </row>
    <row r="222" spans="1:7" s="25" customFormat="1" ht="12.75">
      <c r="A222" s="13" t="s">
        <v>290</v>
      </c>
      <c r="B222" s="33">
        <f t="shared" si="4"/>
        <v>8095.614288</v>
      </c>
      <c r="C222" s="36">
        <v>179.53155800000002</v>
      </c>
      <c r="D222" s="36">
        <v>7916.08273</v>
      </c>
      <c r="E222" s="37"/>
      <c r="F222" s="37">
        <v>0</v>
      </c>
      <c r="G222" s="37"/>
    </row>
    <row r="223" spans="1:7" s="25" customFormat="1" ht="12.75">
      <c r="A223" s="13" t="s">
        <v>291</v>
      </c>
      <c r="B223" s="33">
        <f t="shared" si="4"/>
        <v>461.13134900000006</v>
      </c>
      <c r="C223" s="36">
        <v>417.59373700000003</v>
      </c>
      <c r="D223" s="36">
        <v>43.537612</v>
      </c>
      <c r="E223" s="37"/>
      <c r="F223" s="37">
        <v>0</v>
      </c>
      <c r="G223" s="37"/>
    </row>
    <row r="224" spans="1:7" s="25" customFormat="1" ht="12.75">
      <c r="A224" s="13" t="s">
        <v>292</v>
      </c>
      <c r="B224" s="33">
        <f t="shared" si="4"/>
        <v>499.73840399999995</v>
      </c>
      <c r="C224" s="36">
        <v>308.399907</v>
      </c>
      <c r="D224" s="36">
        <v>191.338497</v>
      </c>
      <c r="E224" s="37"/>
      <c r="F224" s="37">
        <v>0</v>
      </c>
      <c r="G224" s="37"/>
    </row>
    <row r="225" spans="1:7" s="25" customFormat="1" ht="12.75">
      <c r="A225" s="13" t="s">
        <v>293</v>
      </c>
      <c r="B225" s="33">
        <f t="shared" si="4"/>
        <v>968.750507</v>
      </c>
      <c r="C225" s="36">
        <v>443.514438</v>
      </c>
      <c r="D225" s="36">
        <v>368.25712000000004</v>
      </c>
      <c r="E225" s="37"/>
      <c r="F225" s="37">
        <v>156.978949</v>
      </c>
      <c r="G225" s="37"/>
    </row>
    <row r="226" spans="1:7" s="25" customFormat="1" ht="12.75">
      <c r="A226" s="13" t="s">
        <v>294</v>
      </c>
      <c r="B226" s="33">
        <f t="shared" si="4"/>
        <v>123.096023</v>
      </c>
      <c r="C226" s="36">
        <v>0</v>
      </c>
      <c r="D226" s="36">
        <v>123.096023</v>
      </c>
      <c r="E226" s="37"/>
      <c r="F226" s="37">
        <v>0</v>
      </c>
      <c r="G226" s="37"/>
    </row>
    <row r="227" spans="1:7" s="25" customFormat="1" ht="12.75">
      <c r="A227" s="13" t="s">
        <v>295</v>
      </c>
      <c r="B227" s="33">
        <f t="shared" si="4"/>
        <v>136.80854</v>
      </c>
      <c r="C227" s="36">
        <v>100.203613</v>
      </c>
      <c r="D227" s="36">
        <v>36.604927</v>
      </c>
      <c r="E227" s="37"/>
      <c r="F227" s="36">
        <v>0</v>
      </c>
      <c r="G227" s="37"/>
    </row>
    <row r="228" spans="1:7" s="25" customFormat="1" ht="12.75">
      <c r="A228" s="13" t="s">
        <v>296</v>
      </c>
      <c r="B228" s="33">
        <f t="shared" si="4"/>
        <v>29246.902906000003</v>
      </c>
      <c r="C228" s="36">
        <v>2759.891512</v>
      </c>
      <c r="D228" s="36">
        <v>26487.011394</v>
      </c>
      <c r="E228" s="37"/>
      <c r="F228" s="36">
        <v>0</v>
      </c>
      <c r="G228" s="37"/>
    </row>
    <row r="229" spans="1:7" s="25" customFormat="1" ht="12.75">
      <c r="A229" s="13" t="s">
        <v>297</v>
      </c>
      <c r="B229" s="33">
        <f t="shared" si="4"/>
        <v>590.601863</v>
      </c>
      <c r="C229" s="36">
        <v>177.96303799999998</v>
      </c>
      <c r="D229" s="36">
        <v>412.638825</v>
      </c>
      <c r="E229" s="37"/>
      <c r="F229" s="37">
        <v>0</v>
      </c>
      <c r="G229" s="37"/>
    </row>
    <row r="230" spans="1:7" s="25" customFormat="1" ht="12.75">
      <c r="A230" s="13" t="s">
        <v>298</v>
      </c>
      <c r="B230" s="33">
        <f t="shared" si="4"/>
        <v>7477.277743000001</v>
      </c>
      <c r="C230" s="36">
        <v>283.200726</v>
      </c>
      <c r="D230" s="36">
        <v>7194.0770170000005</v>
      </c>
      <c r="E230" s="37"/>
      <c r="F230" s="37">
        <v>0</v>
      </c>
      <c r="G230" s="37"/>
    </row>
    <row r="231" spans="1:7" s="25" customFormat="1" ht="12.75">
      <c r="A231" s="13" t="s">
        <v>299</v>
      </c>
      <c r="B231" s="33">
        <f t="shared" si="4"/>
        <v>76.208834</v>
      </c>
      <c r="C231" s="36">
        <v>66.552832</v>
      </c>
      <c r="D231" s="36">
        <v>9.656002</v>
      </c>
      <c r="E231" s="37"/>
      <c r="F231" s="37">
        <v>0</v>
      </c>
      <c r="G231" s="37"/>
    </row>
    <row r="232" spans="1:7" s="25" customFormat="1" ht="12.75">
      <c r="A232" s="13" t="s">
        <v>300</v>
      </c>
      <c r="B232" s="33">
        <f t="shared" si="4"/>
        <v>1448.458685</v>
      </c>
      <c r="C232" s="36">
        <v>311.915206</v>
      </c>
      <c r="D232" s="36">
        <v>1136.543479</v>
      </c>
      <c r="E232" s="37"/>
      <c r="F232" s="37">
        <v>0</v>
      </c>
      <c r="G232" s="37"/>
    </row>
    <row r="233" spans="1:7" s="25" customFormat="1" ht="12.75">
      <c r="A233" s="13" t="s">
        <v>301</v>
      </c>
      <c r="B233" s="33">
        <f t="shared" si="4"/>
        <v>19252.594288</v>
      </c>
      <c r="C233" s="36">
        <v>7030.284973000001</v>
      </c>
      <c r="D233" s="36">
        <v>12222.309315</v>
      </c>
      <c r="E233" s="37"/>
      <c r="F233" s="37">
        <v>0</v>
      </c>
      <c r="G233" s="37"/>
    </row>
    <row r="234" spans="1:7" s="25" customFormat="1" ht="12.75">
      <c r="A234" s="13" t="s">
        <v>302</v>
      </c>
      <c r="B234" s="33">
        <f t="shared" si="4"/>
        <v>4917.47415</v>
      </c>
      <c r="C234" s="36">
        <v>1702.36058</v>
      </c>
      <c r="D234" s="36">
        <v>3215.11357</v>
      </c>
      <c r="E234" s="37"/>
      <c r="F234" s="37">
        <v>0</v>
      </c>
      <c r="G234" s="37"/>
    </row>
    <row r="235" spans="1:7" s="25" customFormat="1" ht="12.75">
      <c r="A235" s="13" t="s">
        <v>303</v>
      </c>
      <c r="B235" s="33">
        <f t="shared" si="4"/>
        <v>3806.104585</v>
      </c>
      <c r="C235" s="36">
        <v>1671.3900939999999</v>
      </c>
      <c r="D235" s="36">
        <v>2134.714491</v>
      </c>
      <c r="E235" s="37"/>
      <c r="F235" s="36">
        <v>0</v>
      </c>
      <c r="G235" s="37"/>
    </row>
    <row r="236" spans="1:7" s="25" customFormat="1" ht="12.75">
      <c r="A236" s="13" t="s">
        <v>304</v>
      </c>
      <c r="B236" s="33">
        <f t="shared" si="4"/>
        <v>7797.261435</v>
      </c>
      <c r="C236" s="36">
        <v>3781.154852</v>
      </c>
      <c r="D236" s="36">
        <v>4016.106583</v>
      </c>
      <c r="E236" s="37"/>
      <c r="F236" s="37">
        <v>0</v>
      </c>
      <c r="G236" s="37"/>
    </row>
    <row r="237" spans="1:7" s="25" customFormat="1" ht="12.75">
      <c r="A237" s="13" t="s">
        <v>305</v>
      </c>
      <c r="B237" s="33">
        <f t="shared" si="4"/>
        <v>4654.7909310000005</v>
      </c>
      <c r="C237" s="36">
        <v>607.732021</v>
      </c>
      <c r="D237" s="36">
        <v>4047.05891</v>
      </c>
      <c r="E237" s="37"/>
      <c r="F237" s="37">
        <v>0</v>
      </c>
      <c r="G237" s="37"/>
    </row>
    <row r="238" spans="1:7" s="25" customFormat="1" ht="12.75">
      <c r="A238" s="13" t="s">
        <v>306</v>
      </c>
      <c r="B238" s="33">
        <f t="shared" si="4"/>
        <v>10013.365403</v>
      </c>
      <c r="C238" s="36">
        <v>1490.484551</v>
      </c>
      <c r="D238" s="36">
        <v>8522.880852</v>
      </c>
      <c r="E238" s="37"/>
      <c r="F238" s="37">
        <v>0</v>
      </c>
      <c r="G238" s="37"/>
    </row>
    <row r="239" spans="1:7" s="25" customFormat="1" ht="12.75">
      <c r="A239" s="13" t="s">
        <v>307</v>
      </c>
      <c r="B239" s="33">
        <f t="shared" si="4"/>
        <v>10125.407812</v>
      </c>
      <c r="C239" s="36">
        <v>1668.13582</v>
      </c>
      <c r="D239" s="36">
        <v>8457.271992</v>
      </c>
      <c r="E239" s="37"/>
      <c r="F239" s="36">
        <v>0</v>
      </c>
      <c r="G239" s="37"/>
    </row>
    <row r="240" spans="1:7" s="25" customFormat="1" ht="12.75">
      <c r="A240" s="13" t="s">
        <v>308</v>
      </c>
      <c r="B240" s="33">
        <f t="shared" si="4"/>
        <v>4339.139863</v>
      </c>
      <c r="C240" s="36">
        <v>731.06664</v>
      </c>
      <c r="D240" s="36">
        <v>3608.073223</v>
      </c>
      <c r="E240" s="37"/>
      <c r="F240" s="37">
        <v>0</v>
      </c>
      <c r="G240" s="37"/>
    </row>
    <row r="241" spans="1:7" s="25" customFormat="1" ht="12.75">
      <c r="A241" s="13" t="s">
        <v>309</v>
      </c>
      <c r="B241" s="33">
        <f t="shared" si="4"/>
        <v>10320.505623000001</v>
      </c>
      <c r="C241" s="36">
        <v>9457.788123</v>
      </c>
      <c r="D241" s="36">
        <v>862.7175</v>
      </c>
      <c r="E241" s="37"/>
      <c r="F241" s="37">
        <v>0</v>
      </c>
      <c r="G241" s="37"/>
    </row>
    <row r="242" spans="1:7" s="25" customFormat="1" ht="12.75">
      <c r="A242" s="13" t="s">
        <v>310</v>
      </c>
      <c r="B242" s="33">
        <f t="shared" si="4"/>
        <v>3484.607269</v>
      </c>
      <c r="C242" s="36">
        <v>840.3916380000001</v>
      </c>
      <c r="D242" s="36">
        <v>2644.215631</v>
      </c>
      <c r="E242" s="37"/>
      <c r="F242" s="37">
        <v>0</v>
      </c>
      <c r="G242" s="37"/>
    </row>
    <row r="243" spans="1:7" s="25" customFormat="1" ht="12.75">
      <c r="A243" s="13" t="s">
        <v>311</v>
      </c>
      <c r="B243" s="33">
        <f t="shared" si="4"/>
        <v>5675.367412</v>
      </c>
      <c r="C243" s="36">
        <v>2145.3809109999997</v>
      </c>
      <c r="D243" s="36">
        <v>3529.986501</v>
      </c>
      <c r="E243" s="37"/>
      <c r="F243" s="37">
        <v>0</v>
      </c>
      <c r="G243" s="37"/>
    </row>
    <row r="244" spans="1:7" s="25" customFormat="1" ht="12.75">
      <c r="A244" s="13" t="s">
        <v>312</v>
      </c>
      <c r="B244" s="33">
        <f t="shared" si="4"/>
        <v>6583.998814</v>
      </c>
      <c r="C244" s="36">
        <v>2131.07456</v>
      </c>
      <c r="D244" s="36">
        <v>4452.924254</v>
      </c>
      <c r="E244" s="37"/>
      <c r="F244" s="36">
        <v>0</v>
      </c>
      <c r="G244" s="37"/>
    </row>
    <row r="245" spans="1:7" s="25" customFormat="1" ht="12.75">
      <c r="A245" s="13" t="s">
        <v>313</v>
      </c>
      <c r="B245" s="33">
        <f t="shared" si="4"/>
        <v>6885.673348</v>
      </c>
      <c r="C245" s="36">
        <v>1115.351316</v>
      </c>
      <c r="D245" s="36">
        <v>5770.322032</v>
      </c>
      <c r="E245" s="37"/>
      <c r="F245" s="37">
        <v>0</v>
      </c>
      <c r="G245" s="37"/>
    </row>
    <row r="246" spans="1:7" s="25" customFormat="1" ht="12.75">
      <c r="A246" s="13" t="s">
        <v>314</v>
      </c>
      <c r="B246" s="33">
        <f t="shared" si="4"/>
        <v>9594.067842</v>
      </c>
      <c r="C246" s="36">
        <v>4032.86047</v>
      </c>
      <c r="D246" s="36">
        <v>5561.207372</v>
      </c>
      <c r="E246" s="37"/>
      <c r="F246" s="37">
        <v>0</v>
      </c>
      <c r="G246" s="37"/>
    </row>
    <row r="247" spans="1:7" s="25" customFormat="1" ht="12.75">
      <c r="A247" s="13" t="s">
        <v>315</v>
      </c>
      <c r="B247" s="33">
        <f t="shared" si="4"/>
        <v>4353.946655</v>
      </c>
      <c r="C247" s="36">
        <v>1165.441302</v>
      </c>
      <c r="D247" s="36">
        <v>3188.505353</v>
      </c>
      <c r="E247" s="37"/>
      <c r="F247" s="37">
        <v>0</v>
      </c>
      <c r="G247" s="37"/>
    </row>
    <row r="248" spans="1:7" s="25" customFormat="1" ht="12.75">
      <c r="A248" s="13" t="s">
        <v>316</v>
      </c>
      <c r="B248" s="33">
        <f t="shared" si="4"/>
        <v>134.75719199999997</v>
      </c>
      <c r="C248" s="36">
        <v>78.135359</v>
      </c>
      <c r="D248" s="36">
        <v>56.621832999999995</v>
      </c>
      <c r="E248" s="37"/>
      <c r="F248" s="37">
        <v>0</v>
      </c>
      <c r="G248" s="37"/>
    </row>
    <row r="249" spans="1:7" s="25" customFormat="1" ht="12.75">
      <c r="A249" s="13" t="s">
        <v>317</v>
      </c>
      <c r="B249" s="33">
        <f t="shared" si="4"/>
        <v>113.81843400000001</v>
      </c>
      <c r="C249" s="36">
        <v>93.43164200000001</v>
      </c>
      <c r="D249" s="36">
        <v>20.386792</v>
      </c>
      <c r="E249" s="37"/>
      <c r="F249" s="37">
        <v>0</v>
      </c>
      <c r="G249" s="37"/>
    </row>
    <row r="250" spans="1:7" s="25" customFormat="1" ht="12.75">
      <c r="A250" s="13" t="s">
        <v>318</v>
      </c>
      <c r="B250" s="33">
        <f t="shared" si="4"/>
        <v>123.938303</v>
      </c>
      <c r="C250" s="36">
        <v>94.541048</v>
      </c>
      <c r="D250" s="36">
        <v>29.397254999999998</v>
      </c>
      <c r="E250" s="37"/>
      <c r="F250" s="37">
        <v>0</v>
      </c>
      <c r="G250" s="36"/>
    </row>
    <row r="251" spans="1:7" s="25" customFormat="1" ht="12.75">
      <c r="A251" s="13" t="s">
        <v>319</v>
      </c>
      <c r="B251" s="33">
        <f t="shared" si="4"/>
        <v>9412.404641</v>
      </c>
      <c r="C251" s="36">
        <v>711.117284</v>
      </c>
      <c r="D251" s="36">
        <v>8701.287357</v>
      </c>
      <c r="E251" s="37"/>
      <c r="F251" s="36">
        <v>0</v>
      </c>
      <c r="G251" s="36"/>
    </row>
    <row r="252" spans="1:7" s="25" customFormat="1" ht="12.75">
      <c r="A252" s="13" t="s">
        <v>320</v>
      </c>
      <c r="B252" s="33">
        <f t="shared" si="4"/>
        <v>105.580568</v>
      </c>
      <c r="C252" s="36">
        <v>98.980568</v>
      </c>
      <c r="D252" s="36">
        <v>6.6</v>
      </c>
      <c r="E252" s="37"/>
      <c r="F252" s="36">
        <v>0</v>
      </c>
      <c r="G252" s="37"/>
    </row>
    <row r="253" spans="1:7" s="25" customFormat="1" ht="12.75">
      <c r="A253" s="13" t="s">
        <v>321</v>
      </c>
      <c r="B253" s="33">
        <f t="shared" si="4"/>
        <v>6560.907401</v>
      </c>
      <c r="C253" s="36">
        <v>2158.858643</v>
      </c>
      <c r="D253" s="36">
        <v>4402.048758</v>
      </c>
      <c r="E253" s="37"/>
      <c r="F253" s="37">
        <v>0</v>
      </c>
      <c r="G253" s="37"/>
    </row>
    <row r="254" spans="1:7" s="25" customFormat="1" ht="12.75">
      <c r="A254" s="13" t="s">
        <v>322</v>
      </c>
      <c r="B254" s="33">
        <f t="shared" si="4"/>
        <v>53917.246698999996</v>
      </c>
      <c r="C254" s="36">
        <v>42981.981966</v>
      </c>
      <c r="D254" s="36">
        <v>10935.264733</v>
      </c>
      <c r="E254" s="37"/>
      <c r="F254" s="37">
        <v>0</v>
      </c>
      <c r="G254" s="37"/>
    </row>
    <row r="255" spans="1:7" s="25" customFormat="1" ht="12.75">
      <c r="A255" s="13" t="s">
        <v>323</v>
      </c>
      <c r="B255" s="33">
        <f t="shared" si="4"/>
        <v>97.031789</v>
      </c>
      <c r="C255" s="36">
        <v>94.552661</v>
      </c>
      <c r="D255" s="36">
        <v>2.4791279999999998</v>
      </c>
      <c r="E255" s="37"/>
      <c r="F255" s="37">
        <v>0</v>
      </c>
      <c r="G255" s="37"/>
    </row>
    <row r="256" spans="1:7" s="25" customFormat="1" ht="12.75">
      <c r="A256" s="13" t="s">
        <v>324</v>
      </c>
      <c r="B256" s="33">
        <f t="shared" si="4"/>
        <v>759.551795</v>
      </c>
      <c r="C256" s="36">
        <v>445.41247599999997</v>
      </c>
      <c r="D256" s="36">
        <v>314.139319</v>
      </c>
      <c r="E256" s="37"/>
      <c r="F256" s="37">
        <v>0</v>
      </c>
      <c r="G256" s="37"/>
    </row>
    <row r="257" spans="1:7" s="25" customFormat="1" ht="12.75">
      <c r="A257" s="38" t="s">
        <v>325</v>
      </c>
      <c r="B257" s="39">
        <f t="shared" si="4"/>
        <v>4214.355202</v>
      </c>
      <c r="C257" s="40">
        <v>3949.5467479999998</v>
      </c>
      <c r="D257" s="40">
        <v>264.808454</v>
      </c>
      <c r="E257" s="41"/>
      <c r="F257" s="41">
        <v>0</v>
      </c>
      <c r="G257" s="41"/>
    </row>
    <row r="258" spans="1:7" s="25" customFormat="1" ht="12.75">
      <c r="A258" s="38" t="s">
        <v>326</v>
      </c>
      <c r="B258" s="39">
        <f t="shared" si="4"/>
        <v>178.280194</v>
      </c>
      <c r="C258" s="40">
        <v>137.419052</v>
      </c>
      <c r="D258" s="40">
        <v>40.861142</v>
      </c>
      <c r="E258" s="41"/>
      <c r="F258" s="41">
        <v>0</v>
      </c>
      <c r="G258" s="41"/>
    </row>
    <row r="259" spans="1:7" s="25" customFormat="1" ht="12.75">
      <c r="A259" s="38" t="s">
        <v>327</v>
      </c>
      <c r="B259" s="39">
        <f t="shared" si="4"/>
        <v>5253.16591</v>
      </c>
      <c r="C259" s="40">
        <v>269.00886299999996</v>
      </c>
      <c r="D259" s="40">
        <v>4984.157047</v>
      </c>
      <c r="E259" s="41"/>
      <c r="F259" s="41">
        <v>0</v>
      </c>
      <c r="G259" s="41"/>
    </row>
    <row r="260" spans="1:7" s="25" customFormat="1" ht="12.75">
      <c r="A260" s="42" t="s">
        <v>328</v>
      </c>
      <c r="B260" s="39">
        <f t="shared" si="4"/>
        <v>102.308312</v>
      </c>
      <c r="C260" s="40">
        <v>95.428462</v>
      </c>
      <c r="D260" s="40">
        <v>6.87985</v>
      </c>
      <c r="E260" s="41"/>
      <c r="F260" s="41">
        <v>0</v>
      </c>
      <c r="G260" s="41"/>
    </row>
    <row r="261" spans="1:7" s="25" customFormat="1" ht="12.75">
      <c r="A261" s="42" t="s">
        <v>329</v>
      </c>
      <c r="B261" s="39">
        <f t="shared" si="4"/>
        <v>113.992889</v>
      </c>
      <c r="C261" s="40">
        <v>98.992889</v>
      </c>
      <c r="D261" s="40">
        <v>15</v>
      </c>
      <c r="E261" s="41"/>
      <c r="F261" s="41">
        <v>0</v>
      </c>
      <c r="G261" s="41"/>
    </row>
    <row r="262" spans="1:7" s="25" customFormat="1" ht="12.75">
      <c r="A262" s="38" t="s">
        <v>330</v>
      </c>
      <c r="B262" s="39">
        <f t="shared" si="4"/>
        <v>112.315114</v>
      </c>
      <c r="C262" s="40">
        <v>101.188313</v>
      </c>
      <c r="D262" s="40">
        <v>11.126800999999999</v>
      </c>
      <c r="E262" s="41"/>
      <c r="F262" s="41">
        <v>0</v>
      </c>
      <c r="G262" s="41"/>
    </row>
    <row r="263" spans="1:7" s="25" customFormat="1" ht="12.75">
      <c r="A263" s="42" t="s">
        <v>331</v>
      </c>
      <c r="B263" s="39">
        <f aca="true" t="shared" si="5" ref="B263:B284">SUM(C263:G263)</f>
        <v>103.421197</v>
      </c>
      <c r="C263" s="40">
        <v>98.68150200000001</v>
      </c>
      <c r="D263" s="40">
        <v>4.739694999999999</v>
      </c>
      <c r="E263" s="41"/>
      <c r="F263" s="41">
        <v>0</v>
      </c>
      <c r="G263" s="41"/>
    </row>
    <row r="264" spans="1:7" s="25" customFormat="1" ht="12.75">
      <c r="A264" s="42" t="s">
        <v>332</v>
      </c>
      <c r="B264" s="39">
        <f t="shared" si="5"/>
        <v>255.34308499999997</v>
      </c>
      <c r="C264" s="40">
        <v>229.85625299999998</v>
      </c>
      <c r="D264" s="40">
        <v>25.486832</v>
      </c>
      <c r="E264" s="41"/>
      <c r="F264" s="41">
        <v>0</v>
      </c>
      <c r="G264" s="41"/>
    </row>
    <row r="265" spans="1:7" s="25" customFormat="1" ht="12.75">
      <c r="A265" s="38" t="s">
        <v>333</v>
      </c>
      <c r="B265" s="39">
        <f t="shared" si="5"/>
        <v>139.385134</v>
      </c>
      <c r="C265" s="40">
        <v>79.4397</v>
      </c>
      <c r="D265" s="40">
        <v>59.945434</v>
      </c>
      <c r="E265" s="41"/>
      <c r="F265" s="41">
        <v>0</v>
      </c>
      <c r="G265" s="41"/>
    </row>
    <row r="266" spans="1:7" s="25" customFormat="1" ht="12.75">
      <c r="A266" s="38" t="s">
        <v>334</v>
      </c>
      <c r="B266" s="39">
        <f t="shared" si="5"/>
        <v>1090.132589</v>
      </c>
      <c r="C266" s="40">
        <v>69.58533299999999</v>
      </c>
      <c r="D266" s="40">
        <v>1020.5472560000001</v>
      </c>
      <c r="E266" s="41"/>
      <c r="F266" s="41">
        <v>0</v>
      </c>
      <c r="G266" s="41"/>
    </row>
    <row r="267" spans="1:7" s="25" customFormat="1" ht="12.75">
      <c r="A267" s="42" t="s">
        <v>335</v>
      </c>
      <c r="B267" s="39">
        <f t="shared" si="5"/>
        <v>73769.084796</v>
      </c>
      <c r="C267" s="40">
        <v>51.528090999999996</v>
      </c>
      <c r="D267" s="40">
        <v>73717.556705</v>
      </c>
      <c r="E267" s="41"/>
      <c r="F267" s="41">
        <v>0</v>
      </c>
      <c r="G267" s="41"/>
    </row>
    <row r="268" spans="1:7" s="25" customFormat="1" ht="12.75">
      <c r="A268" s="38" t="s">
        <v>336</v>
      </c>
      <c r="B268" s="39">
        <f t="shared" si="5"/>
        <v>90.806951</v>
      </c>
      <c r="C268" s="40">
        <v>19.080754000000002</v>
      </c>
      <c r="D268" s="40">
        <v>71.726197</v>
      </c>
      <c r="E268" s="41"/>
      <c r="F268" s="41">
        <v>0</v>
      </c>
      <c r="G268" s="41"/>
    </row>
    <row r="269" spans="1:7" s="25" customFormat="1" ht="12.75" hidden="1">
      <c r="A269" s="42"/>
      <c r="B269" s="39">
        <f t="shared" si="5"/>
        <v>0</v>
      </c>
      <c r="C269" s="40"/>
      <c r="D269" s="40"/>
      <c r="E269" s="41"/>
      <c r="F269" s="41"/>
      <c r="G269" s="41"/>
    </row>
    <row r="270" spans="1:7" s="25" customFormat="1" ht="12.75" hidden="1">
      <c r="A270" s="42"/>
      <c r="B270" s="39">
        <f t="shared" si="5"/>
        <v>0</v>
      </c>
      <c r="C270" s="40"/>
      <c r="D270" s="40"/>
      <c r="E270" s="41"/>
      <c r="F270" s="41"/>
      <c r="G270" s="41"/>
    </row>
    <row r="271" spans="1:7" s="25" customFormat="1" ht="12.75" hidden="1">
      <c r="A271" s="38"/>
      <c r="B271" s="39">
        <f t="shared" si="5"/>
        <v>0</v>
      </c>
      <c r="C271" s="40"/>
      <c r="D271" s="40"/>
      <c r="E271" s="41"/>
      <c r="F271" s="41"/>
      <c r="G271" s="41"/>
    </row>
    <row r="272" spans="1:7" s="25" customFormat="1" ht="12.75" hidden="1">
      <c r="A272" s="38"/>
      <c r="B272" s="39">
        <f t="shared" si="5"/>
        <v>0</v>
      </c>
      <c r="C272" s="40"/>
      <c r="D272" s="40"/>
      <c r="E272" s="41"/>
      <c r="F272" s="41"/>
      <c r="G272" s="41"/>
    </row>
    <row r="273" spans="1:7" s="25" customFormat="1" ht="12.75" hidden="1">
      <c r="A273" s="38"/>
      <c r="B273" s="39">
        <f t="shared" si="5"/>
        <v>0</v>
      </c>
      <c r="C273" s="40"/>
      <c r="D273" s="40"/>
      <c r="E273" s="41"/>
      <c r="F273" s="41"/>
      <c r="G273" s="41"/>
    </row>
    <row r="274" spans="1:7" s="25" customFormat="1" ht="12.75" hidden="1">
      <c r="A274" s="38"/>
      <c r="B274" s="39">
        <f t="shared" si="5"/>
        <v>0</v>
      </c>
      <c r="C274" s="40"/>
      <c r="D274" s="40"/>
      <c r="E274" s="41"/>
      <c r="F274" s="41"/>
      <c r="G274" s="41"/>
    </row>
    <row r="275" spans="1:7" s="25" customFormat="1" ht="12.75" hidden="1">
      <c r="A275" s="38"/>
      <c r="B275" s="39">
        <f t="shared" si="5"/>
        <v>0</v>
      </c>
      <c r="C275" s="40"/>
      <c r="D275" s="40"/>
      <c r="E275" s="41"/>
      <c r="F275" s="41"/>
      <c r="G275" s="41"/>
    </row>
    <row r="276" spans="1:7" s="25" customFormat="1" ht="12.75" hidden="1">
      <c r="A276" s="42"/>
      <c r="B276" s="39">
        <f t="shared" si="5"/>
        <v>0</v>
      </c>
      <c r="C276" s="40"/>
      <c r="D276" s="40"/>
      <c r="E276" s="41"/>
      <c r="F276" s="40"/>
      <c r="G276" s="41"/>
    </row>
    <row r="277" spans="1:7" s="25" customFormat="1" ht="12.75" hidden="1">
      <c r="A277" s="42"/>
      <c r="B277" s="39">
        <f t="shared" si="5"/>
        <v>0</v>
      </c>
      <c r="C277" s="40"/>
      <c r="D277" s="40"/>
      <c r="E277" s="41"/>
      <c r="F277" s="41"/>
      <c r="G277" s="41"/>
    </row>
    <row r="278" spans="1:7" s="25" customFormat="1" ht="12.75" hidden="1">
      <c r="A278" s="42"/>
      <c r="B278" s="39">
        <f t="shared" si="5"/>
        <v>0</v>
      </c>
      <c r="C278" s="40"/>
      <c r="D278" s="40"/>
      <c r="E278" s="41"/>
      <c r="F278" s="41"/>
      <c r="G278" s="41"/>
    </row>
    <row r="279" spans="1:7" s="25" customFormat="1" ht="12.75" hidden="1">
      <c r="A279" s="42"/>
      <c r="B279" s="39">
        <f t="shared" si="5"/>
        <v>0</v>
      </c>
      <c r="C279" s="40"/>
      <c r="D279" s="40"/>
      <c r="E279" s="41"/>
      <c r="F279" s="41"/>
      <c r="G279" s="41"/>
    </row>
    <row r="280" spans="1:7" s="25" customFormat="1" ht="12.75" hidden="1">
      <c r="A280" s="38"/>
      <c r="B280" s="39">
        <f t="shared" si="5"/>
        <v>0</v>
      </c>
      <c r="C280" s="40"/>
      <c r="D280" s="40"/>
      <c r="E280" s="41"/>
      <c r="F280" s="41"/>
      <c r="G280" s="41"/>
    </row>
    <row r="281" spans="1:7" s="25" customFormat="1" ht="12.75" hidden="1">
      <c r="A281" s="42"/>
      <c r="B281" s="39">
        <f t="shared" si="5"/>
        <v>0</v>
      </c>
      <c r="C281" s="40"/>
      <c r="D281" s="40"/>
      <c r="E281" s="41"/>
      <c r="F281" s="41"/>
      <c r="G281" s="41"/>
    </row>
    <row r="282" spans="1:7" s="25" customFormat="1" ht="12.75" hidden="1">
      <c r="A282" s="42"/>
      <c r="B282" s="39">
        <f t="shared" si="5"/>
        <v>0</v>
      </c>
      <c r="C282" s="40"/>
      <c r="D282" s="40"/>
      <c r="E282" s="41"/>
      <c r="F282" s="41"/>
      <c r="G282" s="41"/>
    </row>
    <row r="283" spans="1:7" s="25" customFormat="1" ht="12.75" hidden="1">
      <c r="A283" s="38"/>
      <c r="B283" s="39">
        <f t="shared" si="5"/>
        <v>0</v>
      </c>
      <c r="C283" s="40"/>
      <c r="D283" s="40"/>
      <c r="E283" s="41"/>
      <c r="F283" s="41"/>
      <c r="G283" s="41"/>
    </row>
    <row r="284" spans="1:7" s="25" customFormat="1" ht="12.75" hidden="1">
      <c r="A284" s="42"/>
      <c r="B284" s="39">
        <f t="shared" si="5"/>
        <v>0</v>
      </c>
      <c r="C284" s="40"/>
      <c r="D284" s="40"/>
      <c r="E284" s="41"/>
      <c r="F284" s="41"/>
      <c r="G284" s="41"/>
    </row>
    <row r="285" spans="1:7" s="25" customFormat="1" ht="12.75" hidden="1">
      <c r="A285" s="42"/>
      <c r="B285" s="39">
        <f aca="true" t="shared" si="6" ref="B285:B326">SUM(C285:G285)</f>
        <v>0</v>
      </c>
      <c r="C285" s="40"/>
      <c r="D285" s="40"/>
      <c r="E285" s="41"/>
      <c r="F285" s="41"/>
      <c r="G285" s="41"/>
    </row>
    <row r="286" spans="1:7" s="25" customFormat="1" ht="12.75" hidden="1">
      <c r="A286" s="42"/>
      <c r="B286" s="39">
        <f t="shared" si="6"/>
        <v>0</v>
      </c>
      <c r="C286" s="40"/>
      <c r="D286" s="40"/>
      <c r="E286" s="41"/>
      <c r="F286" s="41"/>
      <c r="G286" s="41"/>
    </row>
    <row r="287" spans="1:7" s="25" customFormat="1" ht="12.75" hidden="1">
      <c r="A287" s="42"/>
      <c r="B287" s="39">
        <f t="shared" si="6"/>
        <v>0</v>
      </c>
      <c r="C287" s="40"/>
      <c r="D287" s="40"/>
      <c r="E287" s="41"/>
      <c r="F287" s="40"/>
      <c r="G287" s="41"/>
    </row>
    <row r="288" spans="1:7" s="25" customFormat="1" ht="12.75" hidden="1">
      <c r="A288" s="42"/>
      <c r="B288" s="39">
        <f t="shared" si="6"/>
        <v>0</v>
      </c>
      <c r="C288" s="40"/>
      <c r="D288" s="40"/>
      <c r="E288" s="41"/>
      <c r="F288" s="41"/>
      <c r="G288" s="41"/>
    </row>
    <row r="289" spans="1:7" s="25" customFormat="1" ht="12.75" hidden="1">
      <c r="A289" s="38"/>
      <c r="B289" s="39">
        <f t="shared" si="6"/>
        <v>0</v>
      </c>
      <c r="C289" s="40"/>
      <c r="D289" s="40"/>
      <c r="E289" s="41"/>
      <c r="F289" s="41"/>
      <c r="G289" s="41"/>
    </row>
    <row r="290" spans="1:7" s="25" customFormat="1" ht="12.75" hidden="1">
      <c r="A290" s="42"/>
      <c r="B290" s="39">
        <f t="shared" si="6"/>
        <v>0</v>
      </c>
      <c r="C290" s="40"/>
      <c r="D290" s="40"/>
      <c r="E290" s="41"/>
      <c r="F290" s="41"/>
      <c r="G290" s="41"/>
    </row>
    <row r="291" spans="1:7" s="25" customFormat="1" ht="12.75" hidden="1">
      <c r="A291" s="42"/>
      <c r="B291" s="39">
        <f t="shared" si="6"/>
        <v>0</v>
      </c>
      <c r="C291" s="40"/>
      <c r="D291" s="40"/>
      <c r="E291" s="41"/>
      <c r="F291" s="40"/>
      <c r="G291" s="41"/>
    </row>
    <row r="292" spans="1:7" s="25" customFormat="1" ht="12.75" hidden="1">
      <c r="A292" s="38"/>
      <c r="B292" s="39">
        <f t="shared" si="6"/>
        <v>0</v>
      </c>
      <c r="C292" s="40"/>
      <c r="D292" s="40"/>
      <c r="E292" s="41"/>
      <c r="F292" s="41"/>
      <c r="G292" s="41"/>
    </row>
    <row r="293" spans="1:7" s="25" customFormat="1" ht="12.75" hidden="1">
      <c r="A293" s="42"/>
      <c r="B293" s="39">
        <f t="shared" si="6"/>
        <v>0</v>
      </c>
      <c r="C293" s="40"/>
      <c r="D293" s="40"/>
      <c r="E293" s="41"/>
      <c r="F293" s="41"/>
      <c r="G293" s="41"/>
    </row>
    <row r="294" spans="1:7" s="25" customFormat="1" ht="12.75" hidden="1">
      <c r="A294" s="38"/>
      <c r="B294" s="39">
        <f t="shared" si="6"/>
        <v>0</v>
      </c>
      <c r="C294" s="40"/>
      <c r="D294" s="40"/>
      <c r="E294" s="41"/>
      <c r="F294" s="41"/>
      <c r="G294" s="41"/>
    </row>
    <row r="295" spans="1:7" s="25" customFormat="1" ht="12.75" hidden="1">
      <c r="A295" s="42"/>
      <c r="B295" s="39">
        <f t="shared" si="6"/>
        <v>0</v>
      </c>
      <c r="C295" s="40"/>
      <c r="D295" s="40"/>
      <c r="E295" s="41"/>
      <c r="F295" s="41"/>
      <c r="G295" s="41"/>
    </row>
    <row r="296" spans="1:7" s="25" customFormat="1" ht="12.75" hidden="1">
      <c r="A296" s="42"/>
      <c r="B296" s="39">
        <f t="shared" si="6"/>
        <v>0</v>
      </c>
      <c r="C296" s="40"/>
      <c r="D296" s="40"/>
      <c r="E296" s="41"/>
      <c r="F296" s="41"/>
      <c r="G296" s="41"/>
    </row>
    <row r="297" spans="1:7" s="25" customFormat="1" ht="12.75" hidden="1">
      <c r="A297" s="38"/>
      <c r="B297" s="39">
        <f t="shared" si="6"/>
        <v>0</v>
      </c>
      <c r="C297" s="40"/>
      <c r="D297" s="40"/>
      <c r="E297" s="41"/>
      <c r="F297" s="41"/>
      <c r="G297" s="41"/>
    </row>
    <row r="298" spans="1:7" s="25" customFormat="1" ht="12.75" hidden="1">
      <c r="A298" s="38"/>
      <c r="B298" s="39">
        <f t="shared" si="6"/>
        <v>0</v>
      </c>
      <c r="C298" s="40"/>
      <c r="D298" s="40"/>
      <c r="E298" s="41"/>
      <c r="F298" s="41"/>
      <c r="G298" s="41"/>
    </row>
    <row r="299" spans="1:7" s="25" customFormat="1" ht="12.75" hidden="1">
      <c r="A299" s="38"/>
      <c r="B299" s="39">
        <f t="shared" si="6"/>
        <v>0</v>
      </c>
      <c r="C299" s="40"/>
      <c r="D299" s="40"/>
      <c r="E299" s="41"/>
      <c r="F299" s="41"/>
      <c r="G299" s="41"/>
    </row>
    <row r="300" spans="1:7" s="25" customFormat="1" ht="12.75" hidden="1">
      <c r="A300" s="38"/>
      <c r="B300" s="39">
        <f t="shared" si="6"/>
        <v>0</v>
      </c>
      <c r="C300" s="40"/>
      <c r="D300" s="40"/>
      <c r="E300" s="41"/>
      <c r="F300" s="41"/>
      <c r="G300" s="41"/>
    </row>
    <row r="301" spans="1:7" s="25" customFormat="1" ht="12.75" hidden="1">
      <c r="A301" s="42"/>
      <c r="B301" s="39">
        <f t="shared" si="6"/>
        <v>0</v>
      </c>
      <c r="C301" s="40"/>
      <c r="D301" s="40"/>
      <c r="E301" s="41"/>
      <c r="F301" s="41"/>
      <c r="G301" s="41"/>
    </row>
    <row r="302" spans="1:7" s="25" customFormat="1" ht="12.75" hidden="1">
      <c r="A302" s="38"/>
      <c r="B302" s="39">
        <f t="shared" si="6"/>
        <v>0</v>
      </c>
      <c r="C302" s="40"/>
      <c r="D302" s="40"/>
      <c r="E302" s="41"/>
      <c r="F302" s="41"/>
      <c r="G302" s="41"/>
    </row>
    <row r="303" spans="1:7" s="25" customFormat="1" ht="12.75" hidden="1">
      <c r="A303" s="38"/>
      <c r="B303" s="39">
        <f t="shared" si="6"/>
        <v>0</v>
      </c>
      <c r="C303" s="40"/>
      <c r="D303" s="40"/>
      <c r="E303" s="41"/>
      <c r="F303" s="41"/>
      <c r="G303" s="41"/>
    </row>
    <row r="304" spans="1:7" s="25" customFormat="1" ht="12.75" hidden="1">
      <c r="A304" s="42"/>
      <c r="B304" s="39">
        <f t="shared" si="6"/>
        <v>0</v>
      </c>
      <c r="C304" s="40"/>
      <c r="D304" s="40"/>
      <c r="E304" s="41"/>
      <c r="F304" s="41"/>
      <c r="G304" s="41"/>
    </row>
    <row r="305" spans="1:7" s="25" customFormat="1" ht="12.75" hidden="1">
      <c r="A305" s="42"/>
      <c r="B305" s="39">
        <f t="shared" si="6"/>
        <v>0</v>
      </c>
      <c r="C305" s="40"/>
      <c r="D305" s="40"/>
      <c r="E305" s="41"/>
      <c r="F305" s="41"/>
      <c r="G305" s="41"/>
    </row>
    <row r="306" spans="1:7" s="25" customFormat="1" ht="12.75" hidden="1">
      <c r="A306" s="42"/>
      <c r="B306" s="39">
        <f t="shared" si="6"/>
        <v>0</v>
      </c>
      <c r="C306" s="40"/>
      <c r="D306" s="40"/>
      <c r="E306" s="41"/>
      <c r="F306" s="41"/>
      <c r="G306" s="41"/>
    </row>
    <row r="307" spans="1:7" s="25" customFormat="1" ht="12.75" hidden="1">
      <c r="A307" s="38"/>
      <c r="B307" s="39">
        <f t="shared" si="6"/>
        <v>0</v>
      </c>
      <c r="C307" s="40"/>
      <c r="D307" s="40"/>
      <c r="E307" s="41"/>
      <c r="F307" s="41"/>
      <c r="G307" s="41"/>
    </row>
    <row r="308" spans="1:7" s="25" customFormat="1" ht="12.75" hidden="1">
      <c r="A308" s="42"/>
      <c r="B308" s="39">
        <f t="shared" si="6"/>
        <v>0</v>
      </c>
      <c r="C308" s="40"/>
      <c r="D308" s="40"/>
      <c r="E308" s="41"/>
      <c r="F308" s="41"/>
      <c r="G308" s="41"/>
    </row>
    <row r="309" spans="1:7" s="25" customFormat="1" ht="12.75" hidden="1">
      <c r="A309" s="42"/>
      <c r="B309" s="39">
        <f t="shared" si="6"/>
        <v>0</v>
      </c>
      <c r="C309" s="40"/>
      <c r="D309" s="40"/>
      <c r="E309" s="41"/>
      <c r="F309" s="41"/>
      <c r="G309" s="41"/>
    </row>
    <row r="310" spans="1:7" s="25" customFormat="1" ht="12.75" hidden="1">
      <c r="A310" s="38"/>
      <c r="B310" s="39">
        <f t="shared" si="6"/>
        <v>0</v>
      </c>
      <c r="C310" s="40"/>
      <c r="D310" s="40"/>
      <c r="E310" s="41"/>
      <c r="F310" s="41"/>
      <c r="G310" s="41"/>
    </row>
    <row r="311" spans="1:7" s="25" customFormat="1" ht="12.75" hidden="1">
      <c r="A311" s="38"/>
      <c r="B311" s="39">
        <f t="shared" si="6"/>
        <v>0</v>
      </c>
      <c r="C311" s="40"/>
      <c r="D311" s="40"/>
      <c r="E311" s="41"/>
      <c r="F311" s="41"/>
      <c r="G311" s="41"/>
    </row>
    <row r="312" spans="1:7" s="25" customFormat="1" ht="12.75" hidden="1">
      <c r="A312" s="38"/>
      <c r="B312" s="39">
        <f t="shared" si="6"/>
        <v>0</v>
      </c>
      <c r="C312" s="40"/>
      <c r="D312" s="40"/>
      <c r="E312" s="41"/>
      <c r="F312" s="41"/>
      <c r="G312" s="41"/>
    </row>
    <row r="313" spans="1:7" s="25" customFormat="1" ht="12.75" hidden="1">
      <c r="A313" s="38"/>
      <c r="B313" s="39">
        <f t="shared" si="6"/>
        <v>0</v>
      </c>
      <c r="C313" s="40"/>
      <c r="D313" s="40"/>
      <c r="E313" s="41"/>
      <c r="F313" s="41"/>
      <c r="G313" s="41"/>
    </row>
    <row r="314" spans="1:7" s="25" customFormat="1" ht="12.75" hidden="1">
      <c r="A314" s="38"/>
      <c r="B314" s="39">
        <f t="shared" si="6"/>
        <v>0</v>
      </c>
      <c r="C314" s="40"/>
      <c r="D314" s="40"/>
      <c r="E314" s="41"/>
      <c r="F314" s="41"/>
      <c r="G314" s="41"/>
    </row>
    <row r="315" spans="1:7" s="25" customFormat="1" ht="12.75" hidden="1">
      <c r="A315" s="38"/>
      <c r="B315" s="39">
        <f t="shared" si="6"/>
        <v>0</v>
      </c>
      <c r="C315" s="40"/>
      <c r="D315" s="40"/>
      <c r="E315" s="41"/>
      <c r="F315" s="41"/>
      <c r="G315" s="41"/>
    </row>
    <row r="316" spans="1:7" s="25" customFormat="1" ht="12.75" hidden="1">
      <c r="A316" s="38"/>
      <c r="B316" s="39">
        <f t="shared" si="6"/>
        <v>0</v>
      </c>
      <c r="C316" s="40"/>
      <c r="D316" s="40"/>
      <c r="E316" s="41"/>
      <c r="F316" s="41"/>
      <c r="G316" s="41"/>
    </row>
    <row r="317" spans="1:7" s="25" customFormat="1" ht="12.75" hidden="1">
      <c r="A317" s="38"/>
      <c r="B317" s="39">
        <f t="shared" si="6"/>
        <v>0</v>
      </c>
      <c r="C317" s="40"/>
      <c r="D317" s="40"/>
      <c r="E317" s="41"/>
      <c r="F317" s="41"/>
      <c r="G317" s="41"/>
    </row>
    <row r="318" spans="1:7" s="25" customFormat="1" ht="12.75" hidden="1">
      <c r="A318" s="38"/>
      <c r="B318" s="39">
        <f t="shared" si="6"/>
        <v>0</v>
      </c>
      <c r="C318" s="40"/>
      <c r="D318" s="40"/>
      <c r="E318" s="41"/>
      <c r="F318" s="41"/>
      <c r="G318" s="41"/>
    </row>
    <row r="319" spans="1:7" s="25" customFormat="1" ht="12.75" hidden="1">
      <c r="A319" s="42"/>
      <c r="B319" s="39">
        <f t="shared" si="6"/>
        <v>0</v>
      </c>
      <c r="C319" s="40"/>
      <c r="D319" s="40"/>
      <c r="E319" s="41"/>
      <c r="F319" s="41"/>
      <c r="G319" s="41"/>
    </row>
    <row r="320" spans="1:7" s="25" customFormat="1" ht="12.75" hidden="1">
      <c r="A320" s="42"/>
      <c r="B320" s="39">
        <f t="shared" si="6"/>
        <v>0</v>
      </c>
      <c r="C320" s="40"/>
      <c r="D320" s="40"/>
      <c r="E320" s="41"/>
      <c r="F320" s="41"/>
      <c r="G320" s="41"/>
    </row>
    <row r="321" spans="1:7" s="25" customFormat="1" ht="12.75" hidden="1">
      <c r="A321" s="42"/>
      <c r="B321" s="39">
        <f t="shared" si="6"/>
        <v>0</v>
      </c>
      <c r="C321" s="40"/>
      <c r="D321" s="40"/>
      <c r="E321" s="41"/>
      <c r="F321" s="41"/>
      <c r="G321" s="41"/>
    </row>
    <row r="322" spans="1:7" s="25" customFormat="1" ht="12.75" hidden="1">
      <c r="A322" s="38"/>
      <c r="B322" s="39">
        <f t="shared" si="6"/>
        <v>0</v>
      </c>
      <c r="C322" s="40"/>
      <c r="D322" s="40"/>
      <c r="E322" s="41"/>
      <c r="F322" s="41"/>
      <c r="G322" s="41"/>
    </row>
    <row r="323" spans="1:7" s="25" customFormat="1" ht="12.75" hidden="1">
      <c r="A323" s="42"/>
      <c r="B323" s="39">
        <f t="shared" si="6"/>
        <v>0</v>
      </c>
      <c r="C323" s="40"/>
      <c r="D323" s="40"/>
      <c r="E323" s="41"/>
      <c r="F323" s="41"/>
      <c r="G323" s="41"/>
    </row>
    <row r="324" spans="1:7" s="25" customFormat="1" ht="12.75" hidden="1">
      <c r="A324" s="42"/>
      <c r="B324" s="39">
        <f t="shared" si="6"/>
        <v>0</v>
      </c>
      <c r="C324" s="40"/>
      <c r="D324" s="40"/>
      <c r="E324" s="41"/>
      <c r="F324" s="41"/>
      <c r="G324" s="41"/>
    </row>
    <row r="325" spans="1:7" s="25" customFormat="1" ht="12.75" hidden="1">
      <c r="A325" s="38"/>
      <c r="B325" s="39">
        <f t="shared" si="6"/>
        <v>0</v>
      </c>
      <c r="C325" s="40"/>
      <c r="D325" s="40"/>
      <c r="E325" s="41"/>
      <c r="F325" s="41"/>
      <c r="G325" s="41"/>
    </row>
    <row r="326" spans="1:7" s="25" customFormat="1" ht="12.75" hidden="1">
      <c r="A326" s="38"/>
      <c r="B326" s="39">
        <f t="shared" si="6"/>
        <v>0</v>
      </c>
      <c r="C326" s="41"/>
      <c r="D326" s="40"/>
      <c r="E326" s="41"/>
      <c r="F326" s="41"/>
      <c r="G326" s="41"/>
    </row>
    <row r="327" s="2" customFormat="1" ht="12.75"/>
    <row r="328" s="2" customFormat="1" ht="12.75"/>
    <row r="329" s="2" customFormat="1" ht="12.75"/>
  </sheetData>
  <sheetProtection/>
  <mergeCells count="3">
    <mergeCell ref="A2:G2"/>
    <mergeCell ref="B3:C3"/>
    <mergeCell ref="F3:G3"/>
  </mergeCells>
  <printOptions horizontalCentered="1"/>
  <pageMargins left="0.59" right="0.59" top="0.98" bottom="0.98" header="0.51" footer="0.51"/>
  <pageSetup firstPageNumber="11" useFirstPageNumber="1" fitToHeight="0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5"/>
  <sheetViews>
    <sheetView showZeros="0" tabSelected="1" zoomScalePageLayoutView="0" workbookViewId="0" topLeftCell="A1">
      <pane xSplit="4" ySplit="5" topLeftCell="E231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8.75" customHeight="1"/>
  <cols>
    <col min="1" max="1" width="46.57421875" style="3" customWidth="1"/>
    <col min="2" max="4" width="16.7109375" style="4" customWidth="1"/>
    <col min="5" max="6" width="16.421875" style="0" bestFit="1" customWidth="1"/>
  </cols>
  <sheetData>
    <row r="1" spans="1:4" ht="18.75" customHeight="1">
      <c r="A1" s="5" t="s">
        <v>345</v>
      </c>
      <c r="B1" s="6"/>
      <c r="C1" s="6"/>
      <c r="D1" s="6"/>
    </row>
    <row r="2" spans="1:4" ht="20.25" customHeight="1">
      <c r="A2" s="135" t="s">
        <v>346</v>
      </c>
      <c r="B2" s="136"/>
      <c r="C2" s="136"/>
      <c r="D2" s="136"/>
    </row>
    <row r="3" spans="1:4" s="1" customFormat="1" ht="18.75" customHeight="1">
      <c r="A3" s="7" t="s">
        <v>339</v>
      </c>
      <c r="C3" s="137" t="s">
        <v>7</v>
      </c>
      <c r="D3" s="137"/>
    </row>
    <row r="4" spans="1:4" s="2" customFormat="1" ht="34.5" customHeight="1">
      <c r="A4" s="8" t="s">
        <v>66</v>
      </c>
      <c r="B4" s="8" t="s">
        <v>55</v>
      </c>
      <c r="C4" s="8" t="s">
        <v>340</v>
      </c>
      <c r="D4" s="8" t="s">
        <v>341</v>
      </c>
    </row>
    <row r="5" spans="1:6" s="2" customFormat="1" ht="12.75">
      <c r="A5" s="9" t="s">
        <v>73</v>
      </c>
      <c r="B5" s="10">
        <f>SUM(B6:B314)</f>
        <v>808987.2168499999</v>
      </c>
      <c r="C5" s="10">
        <f>SUM(C6:C314)</f>
        <v>233775.64986199982</v>
      </c>
      <c r="D5" s="10">
        <f>SUM(D6:D314)</f>
        <v>575211.5669879996</v>
      </c>
      <c r="E5" s="11"/>
      <c r="F5" s="12"/>
    </row>
    <row r="6" spans="1:4" s="2" customFormat="1" ht="12.75">
      <c r="A6" s="13" t="s">
        <v>74</v>
      </c>
      <c r="B6" s="10">
        <f>SUM(C6:D6)</f>
        <v>1558.5517649999997</v>
      </c>
      <c r="C6" s="14">
        <v>339.629196</v>
      </c>
      <c r="D6" s="14">
        <v>1218.9225689999998</v>
      </c>
    </row>
    <row r="7" spans="1:4" s="2" customFormat="1" ht="12.75">
      <c r="A7" s="13" t="s">
        <v>75</v>
      </c>
      <c r="B7" s="10">
        <f aca="true" t="shared" si="0" ref="B7:B70">SUM(C7:D7)</f>
        <v>416.98741199999995</v>
      </c>
      <c r="C7" s="14">
        <v>249.70815499999998</v>
      </c>
      <c r="D7" s="14">
        <v>167.279257</v>
      </c>
    </row>
    <row r="8" spans="1:4" s="2" customFormat="1" ht="12.75">
      <c r="A8" s="13" t="s">
        <v>76</v>
      </c>
      <c r="B8" s="10">
        <f t="shared" si="0"/>
        <v>407.585741</v>
      </c>
      <c r="C8" s="14">
        <v>154.075927</v>
      </c>
      <c r="D8" s="14">
        <v>253.509814</v>
      </c>
    </row>
    <row r="9" spans="1:4" s="2" customFormat="1" ht="12.75">
      <c r="A9" s="13" t="s">
        <v>77</v>
      </c>
      <c r="B9" s="10">
        <f t="shared" si="0"/>
        <v>12168.735756999999</v>
      </c>
      <c r="C9" s="14">
        <v>262.42284700000005</v>
      </c>
      <c r="D9" s="14">
        <v>11906.312909999999</v>
      </c>
    </row>
    <row r="10" spans="1:4" s="2" customFormat="1" ht="12.75">
      <c r="A10" s="13" t="s">
        <v>78</v>
      </c>
      <c r="B10" s="10">
        <f t="shared" si="0"/>
        <v>1197.178541</v>
      </c>
      <c r="C10" s="14">
        <v>1156.568541</v>
      </c>
      <c r="D10" s="14">
        <v>40.61</v>
      </c>
    </row>
    <row r="11" spans="1:4" s="2" customFormat="1" ht="12.75">
      <c r="A11" s="13" t="s">
        <v>79</v>
      </c>
      <c r="B11" s="10">
        <f t="shared" si="0"/>
        <v>1270.832109</v>
      </c>
      <c r="C11" s="14">
        <v>235.13782200000003</v>
      </c>
      <c r="D11" s="14">
        <v>1035.694287</v>
      </c>
    </row>
    <row r="12" spans="1:4" s="2" customFormat="1" ht="12.75">
      <c r="A12" s="13" t="s">
        <v>80</v>
      </c>
      <c r="B12" s="10">
        <f t="shared" si="0"/>
        <v>15981.682903999998</v>
      </c>
      <c r="C12" s="14">
        <v>589.839503</v>
      </c>
      <c r="D12" s="14">
        <v>15391.843400999998</v>
      </c>
    </row>
    <row r="13" spans="1:4" s="2" customFormat="1" ht="12.75">
      <c r="A13" s="13" t="s">
        <v>81</v>
      </c>
      <c r="B13" s="10">
        <f t="shared" si="0"/>
        <v>5755.119857999999</v>
      </c>
      <c r="C13" s="14">
        <v>123.463435</v>
      </c>
      <c r="D13" s="14">
        <v>5631.656422999999</v>
      </c>
    </row>
    <row r="14" spans="1:4" s="2" customFormat="1" ht="12.75">
      <c r="A14" s="13" t="s">
        <v>82</v>
      </c>
      <c r="B14" s="10">
        <f t="shared" si="0"/>
        <v>279.129001</v>
      </c>
      <c r="C14" s="14">
        <v>243.632031</v>
      </c>
      <c r="D14" s="14">
        <v>35.496970000000005</v>
      </c>
    </row>
    <row r="15" spans="1:4" s="2" customFormat="1" ht="12.75">
      <c r="A15" s="13" t="s">
        <v>83</v>
      </c>
      <c r="B15" s="10">
        <f t="shared" si="0"/>
        <v>1000.865055</v>
      </c>
      <c r="C15" s="14">
        <v>171.195138</v>
      </c>
      <c r="D15" s="14">
        <v>829.6699169999999</v>
      </c>
    </row>
    <row r="16" spans="1:4" s="2" customFormat="1" ht="12.75">
      <c r="A16" s="13" t="s">
        <v>84</v>
      </c>
      <c r="B16" s="10">
        <f t="shared" si="0"/>
        <v>80.702271</v>
      </c>
      <c r="C16" s="14">
        <v>55.254546999999995</v>
      </c>
      <c r="D16" s="14">
        <v>25.447723999999997</v>
      </c>
    </row>
    <row r="17" spans="1:4" s="2" customFormat="1" ht="12.75">
      <c r="A17" s="13" t="s">
        <v>85</v>
      </c>
      <c r="B17" s="10">
        <f t="shared" si="0"/>
        <v>2643.911021</v>
      </c>
      <c r="C17" s="14">
        <v>325.976239</v>
      </c>
      <c r="D17" s="14">
        <v>2317.934782</v>
      </c>
    </row>
    <row r="18" spans="1:4" s="2" customFormat="1" ht="12.75">
      <c r="A18" s="13" t="s">
        <v>86</v>
      </c>
      <c r="B18" s="10">
        <f t="shared" si="0"/>
        <v>2141.012209</v>
      </c>
      <c r="C18" s="14">
        <v>116.73870900000001</v>
      </c>
      <c r="D18" s="14">
        <v>2024.2735</v>
      </c>
    </row>
    <row r="19" spans="1:4" s="2" customFormat="1" ht="12.75">
      <c r="A19" s="13" t="s">
        <v>87</v>
      </c>
      <c r="B19" s="10">
        <f t="shared" si="0"/>
        <v>636.7255580000001</v>
      </c>
      <c r="C19" s="14">
        <v>410.486261</v>
      </c>
      <c r="D19" s="14">
        <v>226.23929700000002</v>
      </c>
    </row>
    <row r="20" spans="1:4" s="2" customFormat="1" ht="12.75">
      <c r="A20" s="13" t="s">
        <v>88</v>
      </c>
      <c r="B20" s="10">
        <f t="shared" si="0"/>
        <v>10243.563048</v>
      </c>
      <c r="C20" s="14">
        <v>163.546307</v>
      </c>
      <c r="D20" s="14">
        <v>10080.016741</v>
      </c>
    </row>
    <row r="21" spans="1:4" s="2" customFormat="1" ht="12.75">
      <c r="A21" s="13" t="s">
        <v>89</v>
      </c>
      <c r="B21" s="10">
        <f t="shared" si="0"/>
        <v>3193.890656</v>
      </c>
      <c r="C21" s="14">
        <v>620.627089</v>
      </c>
      <c r="D21" s="14">
        <v>2573.263567</v>
      </c>
    </row>
    <row r="22" spans="1:4" s="2" customFormat="1" ht="12.75">
      <c r="A22" s="13" t="s">
        <v>90</v>
      </c>
      <c r="B22" s="10">
        <f t="shared" si="0"/>
        <v>413.33247700000004</v>
      </c>
      <c r="C22" s="14">
        <v>84.860248</v>
      </c>
      <c r="D22" s="14">
        <v>328.472229</v>
      </c>
    </row>
    <row r="23" spans="1:4" s="2" customFormat="1" ht="12.75">
      <c r="A23" s="13" t="s">
        <v>91</v>
      </c>
      <c r="B23" s="10">
        <f t="shared" si="0"/>
        <v>96884.58708699999</v>
      </c>
      <c r="C23" s="14">
        <v>1004.220217</v>
      </c>
      <c r="D23" s="14">
        <v>95880.36687</v>
      </c>
    </row>
    <row r="24" spans="1:4" s="2" customFormat="1" ht="12.75">
      <c r="A24" s="13" t="s">
        <v>92</v>
      </c>
      <c r="B24" s="10">
        <f t="shared" si="0"/>
        <v>315.688671</v>
      </c>
      <c r="C24" s="14">
        <v>290.902098</v>
      </c>
      <c r="D24" s="14">
        <v>24.786573</v>
      </c>
    </row>
    <row r="25" spans="1:4" s="2" customFormat="1" ht="12.75">
      <c r="A25" s="13" t="s">
        <v>93</v>
      </c>
      <c r="B25" s="10">
        <f t="shared" si="0"/>
        <v>252.916948</v>
      </c>
      <c r="C25" s="14">
        <v>118.88444799999999</v>
      </c>
      <c r="D25" s="14">
        <v>134.0325</v>
      </c>
    </row>
    <row r="26" spans="1:4" s="2" customFormat="1" ht="12.75">
      <c r="A26" s="13" t="s">
        <v>94</v>
      </c>
      <c r="B26" s="10">
        <f t="shared" si="0"/>
        <v>592.441485</v>
      </c>
      <c r="C26" s="14">
        <v>563.105975</v>
      </c>
      <c r="D26" s="14">
        <v>29.33551</v>
      </c>
    </row>
    <row r="27" spans="1:4" s="2" customFormat="1" ht="12.75">
      <c r="A27" s="13" t="s">
        <v>95</v>
      </c>
      <c r="B27" s="10">
        <f t="shared" si="0"/>
        <v>205</v>
      </c>
      <c r="C27" s="14">
        <v>205</v>
      </c>
      <c r="D27" s="14">
        <v>0</v>
      </c>
    </row>
    <row r="28" spans="1:4" s="2" customFormat="1" ht="12.75">
      <c r="A28" s="13" t="s">
        <v>96</v>
      </c>
      <c r="B28" s="10">
        <f t="shared" si="0"/>
        <v>9777.431643</v>
      </c>
      <c r="C28" s="14">
        <v>4019.13805</v>
      </c>
      <c r="D28" s="14">
        <v>5758.293593</v>
      </c>
    </row>
    <row r="29" spans="1:4" s="2" customFormat="1" ht="12.75">
      <c r="A29" s="13" t="s">
        <v>97</v>
      </c>
      <c r="B29" s="10">
        <f t="shared" si="0"/>
        <v>312.926821</v>
      </c>
      <c r="C29" s="14">
        <v>142.201336</v>
      </c>
      <c r="D29" s="14">
        <v>170.72548500000002</v>
      </c>
    </row>
    <row r="30" spans="1:4" s="2" customFormat="1" ht="12.75">
      <c r="A30" s="13" t="s">
        <v>98</v>
      </c>
      <c r="B30" s="10">
        <f t="shared" si="0"/>
        <v>2060.608284</v>
      </c>
      <c r="C30" s="14">
        <v>743.598849</v>
      </c>
      <c r="D30" s="14">
        <v>1317.009435</v>
      </c>
    </row>
    <row r="31" spans="1:4" s="2" customFormat="1" ht="12.75">
      <c r="A31" s="13" t="s">
        <v>99</v>
      </c>
      <c r="B31" s="10">
        <f t="shared" si="0"/>
        <v>17.211064</v>
      </c>
      <c r="C31" s="14">
        <v>14.037623000000002</v>
      </c>
      <c r="D31" s="14">
        <v>3.173441</v>
      </c>
    </row>
    <row r="32" spans="1:4" s="2" customFormat="1" ht="12.75">
      <c r="A32" s="13" t="s">
        <v>100</v>
      </c>
      <c r="B32" s="10">
        <f t="shared" si="0"/>
        <v>217.300431</v>
      </c>
      <c r="C32" s="14">
        <v>206.479737</v>
      </c>
      <c r="D32" s="14">
        <v>10.820694</v>
      </c>
    </row>
    <row r="33" spans="1:4" s="2" customFormat="1" ht="12.75">
      <c r="A33" s="13" t="s">
        <v>101</v>
      </c>
      <c r="B33" s="10">
        <f t="shared" si="0"/>
        <v>382.64317700000004</v>
      </c>
      <c r="C33" s="14">
        <v>269.989621</v>
      </c>
      <c r="D33" s="14">
        <v>112.65355600000001</v>
      </c>
    </row>
    <row r="34" spans="1:4" s="2" customFormat="1" ht="12.75">
      <c r="A34" s="13" t="s">
        <v>102</v>
      </c>
      <c r="B34" s="10">
        <f t="shared" si="0"/>
        <v>214.44486999999998</v>
      </c>
      <c r="C34" s="14">
        <v>204.895549</v>
      </c>
      <c r="D34" s="14">
        <v>9.549321</v>
      </c>
    </row>
    <row r="35" spans="1:4" s="2" customFormat="1" ht="12.75">
      <c r="A35" s="13" t="s">
        <v>103</v>
      </c>
      <c r="B35" s="10">
        <f t="shared" si="0"/>
        <v>3408.282173</v>
      </c>
      <c r="C35" s="14">
        <v>1909.8915120000001</v>
      </c>
      <c r="D35" s="14">
        <v>1498.390661</v>
      </c>
    </row>
    <row r="36" spans="1:4" s="2" customFormat="1" ht="12.75">
      <c r="A36" s="13" t="s">
        <v>104</v>
      </c>
      <c r="B36" s="10">
        <f t="shared" si="0"/>
        <v>1302.62572</v>
      </c>
      <c r="C36" s="14">
        <v>302.314409</v>
      </c>
      <c r="D36" s="14">
        <v>1000.3113109999999</v>
      </c>
    </row>
    <row r="37" spans="1:4" s="2" customFormat="1" ht="12.75">
      <c r="A37" s="13" t="s">
        <v>105</v>
      </c>
      <c r="B37" s="10">
        <f t="shared" si="0"/>
        <v>1773.0570480000001</v>
      </c>
      <c r="C37" s="14">
        <v>802.5826</v>
      </c>
      <c r="D37" s="14">
        <v>970.474448</v>
      </c>
    </row>
    <row r="38" spans="1:4" s="2" customFormat="1" ht="12.75">
      <c r="A38" s="13" t="s">
        <v>106</v>
      </c>
      <c r="B38" s="10">
        <f t="shared" si="0"/>
        <v>23871.327010999998</v>
      </c>
      <c r="C38" s="14">
        <v>103.088347</v>
      </c>
      <c r="D38" s="14">
        <v>23768.238663999997</v>
      </c>
    </row>
    <row r="39" spans="1:4" s="2" customFormat="1" ht="12.75">
      <c r="A39" s="13" t="s">
        <v>107</v>
      </c>
      <c r="B39" s="10">
        <f t="shared" si="0"/>
        <v>247.35336900000001</v>
      </c>
      <c r="C39" s="14">
        <v>166.122701</v>
      </c>
      <c r="D39" s="14">
        <v>81.23066800000001</v>
      </c>
    </row>
    <row r="40" spans="1:4" s="2" customFormat="1" ht="12.75">
      <c r="A40" s="13" t="s">
        <v>108</v>
      </c>
      <c r="B40" s="10">
        <f t="shared" si="0"/>
        <v>1209.226713</v>
      </c>
      <c r="C40" s="14">
        <v>838.014701</v>
      </c>
      <c r="D40" s="14">
        <v>371.212012</v>
      </c>
    </row>
    <row r="41" spans="1:4" s="2" customFormat="1" ht="12.75">
      <c r="A41" s="13" t="s">
        <v>109</v>
      </c>
      <c r="B41" s="10">
        <f t="shared" si="0"/>
        <v>319.354098</v>
      </c>
      <c r="C41" s="14">
        <v>231.64174900000003</v>
      </c>
      <c r="D41" s="14">
        <v>87.712349</v>
      </c>
    </row>
    <row r="42" spans="1:4" s="2" customFormat="1" ht="12.75">
      <c r="A42" s="13" t="s">
        <v>110</v>
      </c>
      <c r="B42" s="10">
        <f t="shared" si="0"/>
        <v>209.35049899999999</v>
      </c>
      <c r="C42" s="14">
        <v>196.895838</v>
      </c>
      <c r="D42" s="14">
        <v>12.454661</v>
      </c>
    </row>
    <row r="43" spans="1:4" s="2" customFormat="1" ht="12.75">
      <c r="A43" s="13" t="s">
        <v>111</v>
      </c>
      <c r="B43" s="10">
        <f t="shared" si="0"/>
        <v>288.580709</v>
      </c>
      <c r="C43" s="14">
        <v>254.828848</v>
      </c>
      <c r="D43" s="14">
        <v>33.751861</v>
      </c>
    </row>
    <row r="44" spans="1:4" s="2" customFormat="1" ht="12.75">
      <c r="A44" s="13" t="s">
        <v>112</v>
      </c>
      <c r="B44" s="10">
        <f t="shared" si="0"/>
        <v>628.81297</v>
      </c>
      <c r="C44" s="14">
        <v>396.486567</v>
      </c>
      <c r="D44" s="14">
        <v>232.32640299999997</v>
      </c>
    </row>
    <row r="45" spans="1:4" s="2" customFormat="1" ht="12.75">
      <c r="A45" s="13" t="s">
        <v>113</v>
      </c>
      <c r="B45" s="10">
        <f t="shared" si="0"/>
        <v>709.029744</v>
      </c>
      <c r="C45" s="14">
        <v>535.88548</v>
      </c>
      <c r="D45" s="14">
        <v>173.144264</v>
      </c>
    </row>
    <row r="46" spans="1:4" s="2" customFormat="1" ht="12.75">
      <c r="A46" s="13" t="s">
        <v>114</v>
      </c>
      <c r="B46" s="10">
        <f t="shared" si="0"/>
        <v>316.385889</v>
      </c>
      <c r="C46" s="14">
        <v>262.989506</v>
      </c>
      <c r="D46" s="14">
        <v>53.39638299999999</v>
      </c>
    </row>
    <row r="47" spans="1:4" s="2" customFormat="1" ht="12.75">
      <c r="A47" s="13" t="s">
        <v>115</v>
      </c>
      <c r="B47" s="10">
        <f t="shared" si="0"/>
        <v>689.4347260000001</v>
      </c>
      <c r="C47" s="14">
        <v>633.610849</v>
      </c>
      <c r="D47" s="14">
        <v>55.823877</v>
      </c>
    </row>
    <row r="48" spans="1:4" s="2" customFormat="1" ht="12.75">
      <c r="A48" s="13" t="s">
        <v>116</v>
      </c>
      <c r="B48" s="10">
        <f t="shared" si="0"/>
        <v>206.581439</v>
      </c>
      <c r="C48" s="14">
        <v>177.487915</v>
      </c>
      <c r="D48" s="14">
        <v>29.093524</v>
      </c>
    </row>
    <row r="49" spans="1:4" s="2" customFormat="1" ht="12.75">
      <c r="A49" s="13" t="s">
        <v>117</v>
      </c>
      <c r="B49" s="10">
        <f t="shared" si="0"/>
        <v>333.507203</v>
      </c>
      <c r="C49" s="14">
        <v>272.916398</v>
      </c>
      <c r="D49" s="14">
        <v>60.590805</v>
      </c>
    </row>
    <row r="50" spans="1:4" s="2" customFormat="1" ht="12.75">
      <c r="A50" s="13" t="s">
        <v>118</v>
      </c>
      <c r="B50" s="10">
        <f t="shared" si="0"/>
        <v>460.37158999999997</v>
      </c>
      <c r="C50" s="14">
        <v>275.863005</v>
      </c>
      <c r="D50" s="14">
        <v>184.508585</v>
      </c>
    </row>
    <row r="51" spans="1:4" s="2" customFormat="1" ht="12.75">
      <c r="A51" s="13" t="s">
        <v>119</v>
      </c>
      <c r="B51" s="10">
        <f t="shared" si="0"/>
        <v>291.09904800000004</v>
      </c>
      <c r="C51" s="14">
        <v>197.585792</v>
      </c>
      <c r="D51" s="14">
        <v>93.51325600000001</v>
      </c>
    </row>
    <row r="52" spans="1:4" s="2" customFormat="1" ht="12.75">
      <c r="A52" s="13" t="s">
        <v>120</v>
      </c>
      <c r="B52" s="10">
        <f t="shared" si="0"/>
        <v>539.2981130000001</v>
      </c>
      <c r="C52" s="14">
        <v>333.961299</v>
      </c>
      <c r="D52" s="14">
        <v>205.336814</v>
      </c>
    </row>
    <row r="53" spans="1:4" s="2" customFormat="1" ht="12.75">
      <c r="A53" s="13" t="s">
        <v>121</v>
      </c>
      <c r="B53" s="10">
        <f t="shared" si="0"/>
        <v>267.495517</v>
      </c>
      <c r="C53" s="14">
        <v>183.344979</v>
      </c>
      <c r="D53" s="14">
        <v>84.150538</v>
      </c>
    </row>
    <row r="54" spans="1:4" s="2" customFormat="1" ht="12.75">
      <c r="A54" s="13" t="s">
        <v>122</v>
      </c>
      <c r="B54" s="10">
        <f t="shared" si="0"/>
        <v>170.480883</v>
      </c>
      <c r="C54" s="14">
        <v>163.070896</v>
      </c>
      <c r="D54" s="14">
        <v>7.409986999999999</v>
      </c>
    </row>
    <row r="55" spans="1:4" s="2" customFormat="1" ht="12.75">
      <c r="A55" s="13" t="s">
        <v>123</v>
      </c>
      <c r="B55" s="10">
        <f t="shared" si="0"/>
        <v>99.515659</v>
      </c>
      <c r="C55" s="14">
        <v>95.612526</v>
      </c>
      <c r="D55" s="14">
        <v>3.903133</v>
      </c>
    </row>
    <row r="56" spans="1:4" s="2" customFormat="1" ht="12.75">
      <c r="A56" s="13" t="s">
        <v>124</v>
      </c>
      <c r="B56" s="10">
        <f t="shared" si="0"/>
        <v>192.51801799999998</v>
      </c>
      <c r="C56" s="14">
        <v>154.44591699999998</v>
      </c>
      <c r="D56" s="14">
        <v>38.072101</v>
      </c>
    </row>
    <row r="57" spans="1:4" s="2" customFormat="1" ht="12.75">
      <c r="A57" s="13" t="s">
        <v>125</v>
      </c>
      <c r="B57" s="10">
        <f t="shared" si="0"/>
        <v>297.439455</v>
      </c>
      <c r="C57" s="14">
        <v>289.655078</v>
      </c>
      <c r="D57" s="14">
        <v>7.784377</v>
      </c>
    </row>
    <row r="58" spans="1:4" s="2" customFormat="1" ht="12.75">
      <c r="A58" s="13" t="s">
        <v>126</v>
      </c>
      <c r="B58" s="10">
        <f t="shared" si="0"/>
        <v>5483.340045</v>
      </c>
      <c r="C58" s="14">
        <v>742.356</v>
      </c>
      <c r="D58" s="14">
        <v>4740.984045</v>
      </c>
    </row>
    <row r="59" spans="1:4" s="2" customFormat="1" ht="12.75">
      <c r="A59" s="13" t="s">
        <v>127</v>
      </c>
      <c r="B59" s="10">
        <f t="shared" si="0"/>
        <v>50867.837343</v>
      </c>
      <c r="C59" s="14">
        <v>2701.893678</v>
      </c>
      <c r="D59" s="14">
        <v>48165.943665</v>
      </c>
    </row>
    <row r="60" spans="1:4" s="2" customFormat="1" ht="12.75">
      <c r="A60" s="13" t="s">
        <v>128</v>
      </c>
      <c r="B60" s="10">
        <f t="shared" si="0"/>
        <v>1023.905972</v>
      </c>
      <c r="C60" s="14">
        <v>526.604009</v>
      </c>
      <c r="D60" s="14">
        <v>497.301963</v>
      </c>
    </row>
    <row r="61" spans="1:4" s="2" customFormat="1" ht="12.75">
      <c r="A61" s="13" t="s">
        <v>129</v>
      </c>
      <c r="B61" s="10">
        <f t="shared" si="0"/>
        <v>186.73195</v>
      </c>
      <c r="C61" s="14">
        <v>147.04338</v>
      </c>
      <c r="D61" s="14">
        <v>39.68857</v>
      </c>
    </row>
    <row r="62" spans="1:4" s="2" customFormat="1" ht="12.75">
      <c r="A62" s="13" t="s">
        <v>130</v>
      </c>
      <c r="B62" s="10">
        <f t="shared" si="0"/>
        <v>28.513582</v>
      </c>
      <c r="C62" s="14">
        <v>0</v>
      </c>
      <c r="D62" s="14">
        <v>28.513582</v>
      </c>
    </row>
    <row r="63" spans="1:4" s="2" customFormat="1" ht="12.75">
      <c r="A63" s="13" t="s">
        <v>131</v>
      </c>
      <c r="B63" s="10">
        <f t="shared" si="0"/>
        <v>25464.466912</v>
      </c>
      <c r="C63" s="14">
        <v>571.824371</v>
      </c>
      <c r="D63" s="14">
        <v>24892.642541</v>
      </c>
    </row>
    <row r="64" spans="1:4" s="2" customFormat="1" ht="12.75">
      <c r="A64" s="13" t="s">
        <v>132</v>
      </c>
      <c r="B64" s="10">
        <f t="shared" si="0"/>
        <v>477.306365</v>
      </c>
      <c r="C64" s="14">
        <v>122.107026</v>
      </c>
      <c r="D64" s="14">
        <v>355.199339</v>
      </c>
    </row>
    <row r="65" spans="1:4" s="2" customFormat="1" ht="12.75">
      <c r="A65" s="13" t="s">
        <v>133</v>
      </c>
      <c r="B65" s="10">
        <f t="shared" si="0"/>
        <v>88.386286</v>
      </c>
      <c r="C65" s="14">
        <v>68.630493</v>
      </c>
      <c r="D65" s="14">
        <v>19.755793</v>
      </c>
    </row>
    <row r="66" spans="1:4" s="2" customFormat="1" ht="12.75">
      <c r="A66" s="13" t="s">
        <v>134</v>
      </c>
      <c r="B66" s="10">
        <f t="shared" si="0"/>
        <v>2041.207353</v>
      </c>
      <c r="C66" s="14">
        <v>159.173072</v>
      </c>
      <c r="D66" s="14">
        <v>1882.034281</v>
      </c>
    </row>
    <row r="67" spans="1:4" s="2" customFormat="1" ht="12.75">
      <c r="A67" s="13" t="s">
        <v>135</v>
      </c>
      <c r="B67" s="10">
        <f t="shared" si="0"/>
        <v>156.926681</v>
      </c>
      <c r="C67" s="14">
        <v>99.20087</v>
      </c>
      <c r="D67" s="14">
        <v>57.725811</v>
      </c>
    </row>
    <row r="68" spans="1:4" s="2" customFormat="1" ht="12.75">
      <c r="A68" s="13" t="s">
        <v>136</v>
      </c>
      <c r="B68" s="10">
        <f t="shared" si="0"/>
        <v>1201.4589290000001</v>
      </c>
      <c r="C68" s="14">
        <v>366.95656</v>
      </c>
      <c r="D68" s="14">
        <v>834.502369</v>
      </c>
    </row>
    <row r="69" spans="1:4" s="2" customFormat="1" ht="12.75">
      <c r="A69" s="13" t="s">
        <v>137</v>
      </c>
      <c r="B69" s="10">
        <f t="shared" si="0"/>
        <v>654.215818</v>
      </c>
      <c r="C69" s="14">
        <v>266.106442</v>
      </c>
      <c r="D69" s="14">
        <v>388.109376</v>
      </c>
    </row>
    <row r="70" spans="1:4" s="2" customFormat="1" ht="12.75">
      <c r="A70" s="13" t="s">
        <v>138</v>
      </c>
      <c r="B70" s="10">
        <f t="shared" si="0"/>
        <v>193.31954000000002</v>
      </c>
      <c r="C70" s="14">
        <v>75.63922600000001</v>
      </c>
      <c r="D70" s="14">
        <v>117.680314</v>
      </c>
    </row>
    <row r="71" spans="1:4" s="2" customFormat="1" ht="12.75">
      <c r="A71" s="13" t="s">
        <v>139</v>
      </c>
      <c r="B71" s="10">
        <f aca="true" t="shared" si="1" ref="B71:B134">SUM(C71:D71)</f>
        <v>1186.334985</v>
      </c>
      <c r="C71" s="14">
        <v>388.75280699999996</v>
      </c>
      <c r="D71" s="14">
        <v>797.582178</v>
      </c>
    </row>
    <row r="72" spans="1:4" s="2" customFormat="1" ht="12.75">
      <c r="A72" s="13" t="s">
        <v>140</v>
      </c>
      <c r="B72" s="10">
        <f t="shared" si="1"/>
        <v>710.2193869999999</v>
      </c>
      <c r="C72" s="14">
        <v>472.94474699999995</v>
      </c>
      <c r="D72" s="14">
        <v>237.27463999999998</v>
      </c>
    </row>
    <row r="73" spans="1:4" s="2" customFormat="1" ht="12.75">
      <c r="A73" s="13" t="s">
        <v>141</v>
      </c>
      <c r="B73" s="10">
        <f t="shared" si="1"/>
        <v>1549.25243</v>
      </c>
      <c r="C73" s="14">
        <v>1183.274875</v>
      </c>
      <c r="D73" s="14">
        <v>365.977555</v>
      </c>
    </row>
    <row r="74" spans="1:4" s="2" customFormat="1" ht="12.75">
      <c r="A74" s="13" t="s">
        <v>142</v>
      </c>
      <c r="B74" s="10">
        <f t="shared" si="1"/>
        <v>374.487347</v>
      </c>
      <c r="C74" s="14">
        <v>157.858508</v>
      </c>
      <c r="D74" s="14">
        <v>216.628839</v>
      </c>
    </row>
    <row r="75" spans="1:4" s="2" customFormat="1" ht="12.75">
      <c r="A75" s="13" t="s">
        <v>143</v>
      </c>
      <c r="B75" s="10">
        <f t="shared" si="1"/>
        <v>784.6966510000001</v>
      </c>
      <c r="C75" s="14">
        <v>100.63551700000001</v>
      </c>
      <c r="D75" s="14">
        <v>684.061134</v>
      </c>
    </row>
    <row r="76" spans="1:4" s="2" customFormat="1" ht="12.75">
      <c r="A76" s="13" t="s">
        <v>144</v>
      </c>
      <c r="B76" s="10">
        <f t="shared" si="1"/>
        <v>131.380207</v>
      </c>
      <c r="C76" s="14">
        <v>95.428115</v>
      </c>
      <c r="D76" s="14">
        <v>35.952092</v>
      </c>
    </row>
    <row r="77" spans="1:4" s="2" customFormat="1" ht="12.75">
      <c r="A77" s="13" t="s">
        <v>145</v>
      </c>
      <c r="B77" s="10">
        <f t="shared" si="1"/>
        <v>141.16661</v>
      </c>
      <c r="C77" s="14">
        <v>95.486227</v>
      </c>
      <c r="D77" s="14">
        <v>45.680383</v>
      </c>
    </row>
    <row r="78" spans="1:4" s="2" customFormat="1" ht="12.75">
      <c r="A78" s="13" t="s">
        <v>146</v>
      </c>
      <c r="B78" s="10">
        <f t="shared" si="1"/>
        <v>402.824426</v>
      </c>
      <c r="C78" s="14">
        <v>138.982187</v>
      </c>
      <c r="D78" s="14">
        <v>263.842239</v>
      </c>
    </row>
    <row r="79" spans="1:4" s="2" customFormat="1" ht="12.75">
      <c r="A79" s="13" t="s">
        <v>147</v>
      </c>
      <c r="B79" s="10">
        <f t="shared" si="1"/>
        <v>429.091507</v>
      </c>
      <c r="C79" s="14">
        <v>179.100753</v>
      </c>
      <c r="D79" s="14">
        <v>249.990754</v>
      </c>
    </row>
    <row r="80" spans="1:4" s="2" customFormat="1" ht="12.75">
      <c r="A80" s="13" t="s">
        <v>148</v>
      </c>
      <c r="B80" s="10">
        <f t="shared" si="1"/>
        <v>632.7784919999999</v>
      </c>
      <c r="C80" s="14">
        <v>487.461871</v>
      </c>
      <c r="D80" s="14">
        <v>145.316621</v>
      </c>
    </row>
    <row r="81" spans="1:4" s="2" customFormat="1" ht="12.75">
      <c r="A81" s="13" t="s">
        <v>149</v>
      </c>
      <c r="B81" s="10">
        <f t="shared" si="1"/>
        <v>122.024265</v>
      </c>
      <c r="C81" s="14">
        <v>87.343987</v>
      </c>
      <c r="D81" s="14">
        <v>34.680278</v>
      </c>
    </row>
    <row r="82" spans="1:4" s="2" customFormat="1" ht="12.75">
      <c r="A82" s="13" t="s">
        <v>150</v>
      </c>
      <c r="B82" s="10">
        <f t="shared" si="1"/>
        <v>1555.214089</v>
      </c>
      <c r="C82" s="14">
        <v>179.996879</v>
      </c>
      <c r="D82" s="14">
        <v>1375.21721</v>
      </c>
    </row>
    <row r="83" spans="1:4" s="2" customFormat="1" ht="12.75">
      <c r="A83" s="13" t="s">
        <v>151</v>
      </c>
      <c r="B83" s="10">
        <f t="shared" si="1"/>
        <v>2146.37932</v>
      </c>
      <c r="C83" s="14">
        <v>500.799824</v>
      </c>
      <c r="D83" s="14">
        <v>1645.579496</v>
      </c>
    </row>
    <row r="84" spans="1:4" s="2" customFormat="1" ht="12.75">
      <c r="A84" s="13" t="s">
        <v>152</v>
      </c>
      <c r="B84" s="10">
        <f t="shared" si="1"/>
        <v>1049.401085</v>
      </c>
      <c r="C84" s="14">
        <v>307.91178199999996</v>
      </c>
      <c r="D84" s="14">
        <v>741.4893030000001</v>
      </c>
    </row>
    <row r="85" spans="1:4" s="2" customFormat="1" ht="12.75">
      <c r="A85" s="13" t="s">
        <v>153</v>
      </c>
      <c r="B85" s="10">
        <f t="shared" si="1"/>
        <v>501.474056</v>
      </c>
      <c r="C85" s="14">
        <v>366.584248</v>
      </c>
      <c r="D85" s="14">
        <v>134.88980800000002</v>
      </c>
    </row>
    <row r="86" spans="1:4" s="2" customFormat="1" ht="12.75">
      <c r="A86" s="13" t="s">
        <v>154</v>
      </c>
      <c r="B86" s="10">
        <f t="shared" si="1"/>
        <v>141.098332</v>
      </c>
      <c r="C86" s="14">
        <v>116.11014399999999</v>
      </c>
      <c r="D86" s="14">
        <v>24.988188</v>
      </c>
    </row>
    <row r="87" spans="1:4" s="2" customFormat="1" ht="12.75">
      <c r="A87" s="13" t="s">
        <v>155</v>
      </c>
      <c r="B87" s="10">
        <f t="shared" si="1"/>
        <v>207.570219</v>
      </c>
      <c r="C87" s="14">
        <v>178.783683</v>
      </c>
      <c r="D87" s="14">
        <v>28.786535999999998</v>
      </c>
    </row>
    <row r="88" spans="1:4" s="2" customFormat="1" ht="12.75">
      <c r="A88" s="13" t="s">
        <v>156</v>
      </c>
      <c r="B88" s="10">
        <f t="shared" si="1"/>
        <v>3871.262691</v>
      </c>
      <c r="C88" s="14">
        <v>1646.494565</v>
      </c>
      <c r="D88" s="14">
        <v>2224.768126</v>
      </c>
    </row>
    <row r="89" spans="1:4" s="2" customFormat="1" ht="12.75">
      <c r="A89" s="13" t="s">
        <v>157</v>
      </c>
      <c r="B89" s="10">
        <f t="shared" si="1"/>
        <v>123.11622100000001</v>
      </c>
      <c r="C89" s="14">
        <v>102.18344300000001</v>
      </c>
      <c r="D89" s="14">
        <v>20.932778</v>
      </c>
    </row>
    <row r="90" spans="1:4" s="2" customFormat="1" ht="12.75">
      <c r="A90" s="13" t="s">
        <v>158</v>
      </c>
      <c r="B90" s="10">
        <f t="shared" si="1"/>
        <v>89.212175</v>
      </c>
      <c r="C90" s="14">
        <v>59.212175</v>
      </c>
      <c r="D90" s="14">
        <v>30</v>
      </c>
    </row>
    <row r="91" spans="1:4" s="2" customFormat="1" ht="12.75">
      <c r="A91" s="13" t="s">
        <v>159</v>
      </c>
      <c r="B91" s="10">
        <f t="shared" si="1"/>
        <v>195.12829800000003</v>
      </c>
      <c r="C91" s="14">
        <v>115.026908</v>
      </c>
      <c r="D91" s="14">
        <v>80.10139000000001</v>
      </c>
    </row>
    <row r="92" spans="1:4" s="2" customFormat="1" ht="12.75">
      <c r="A92" s="13" t="s">
        <v>160</v>
      </c>
      <c r="B92" s="10">
        <f t="shared" si="1"/>
        <v>63011.530075</v>
      </c>
      <c r="C92" s="14">
        <v>1302.535467</v>
      </c>
      <c r="D92" s="14">
        <v>61708.994608</v>
      </c>
    </row>
    <row r="93" spans="1:4" s="2" customFormat="1" ht="12.75">
      <c r="A93" s="13" t="s">
        <v>161</v>
      </c>
      <c r="B93" s="10">
        <f t="shared" si="1"/>
        <v>7361.333081999999</v>
      </c>
      <c r="C93" s="14">
        <v>4910.0797219999995</v>
      </c>
      <c r="D93" s="14">
        <v>2451.25336</v>
      </c>
    </row>
    <row r="94" spans="1:4" s="2" customFormat="1" ht="12.75">
      <c r="A94" s="13" t="s">
        <v>162</v>
      </c>
      <c r="B94" s="10">
        <f t="shared" si="1"/>
        <v>5761.666464</v>
      </c>
      <c r="C94" s="14">
        <v>4814.340892</v>
      </c>
      <c r="D94" s="14">
        <v>947.3255720000001</v>
      </c>
    </row>
    <row r="95" spans="1:4" s="2" customFormat="1" ht="12.75">
      <c r="A95" s="13" t="s">
        <v>163</v>
      </c>
      <c r="B95" s="10">
        <f t="shared" si="1"/>
        <v>4256.453635</v>
      </c>
      <c r="C95" s="14">
        <v>3831.9833869999998</v>
      </c>
      <c r="D95" s="14">
        <v>424.470248</v>
      </c>
    </row>
    <row r="96" spans="1:4" s="2" customFormat="1" ht="12.75">
      <c r="A96" s="13" t="s">
        <v>164</v>
      </c>
      <c r="B96" s="10">
        <f t="shared" si="1"/>
        <v>2643.497268</v>
      </c>
      <c r="C96" s="14">
        <v>2288.60885</v>
      </c>
      <c r="D96" s="14">
        <v>354.888418</v>
      </c>
    </row>
    <row r="97" spans="1:4" s="2" customFormat="1" ht="12.75">
      <c r="A97" s="13" t="s">
        <v>165</v>
      </c>
      <c r="B97" s="10">
        <f t="shared" si="1"/>
        <v>2050.375468</v>
      </c>
      <c r="C97" s="14">
        <v>1814.2636350000002</v>
      </c>
      <c r="D97" s="14">
        <v>236.11183300000002</v>
      </c>
    </row>
    <row r="98" spans="1:4" s="2" customFormat="1" ht="12.75">
      <c r="A98" s="13" t="s">
        <v>166</v>
      </c>
      <c r="B98" s="10">
        <f t="shared" si="1"/>
        <v>4016.261076</v>
      </c>
      <c r="C98" s="14">
        <v>3588.0395869999998</v>
      </c>
      <c r="D98" s="14">
        <v>428.22148899999996</v>
      </c>
    </row>
    <row r="99" spans="1:4" s="2" customFormat="1" ht="12.75">
      <c r="A99" s="13" t="s">
        <v>167</v>
      </c>
      <c r="B99" s="10">
        <f t="shared" si="1"/>
        <v>771.273567</v>
      </c>
      <c r="C99" s="14">
        <v>730.610105</v>
      </c>
      <c r="D99" s="14">
        <v>40.663462</v>
      </c>
    </row>
    <row r="100" spans="1:4" s="2" customFormat="1" ht="12.75">
      <c r="A100" s="13" t="s">
        <v>168</v>
      </c>
      <c r="B100" s="10">
        <f t="shared" si="1"/>
        <v>1196.013661</v>
      </c>
      <c r="C100" s="14">
        <v>1101.367919</v>
      </c>
      <c r="D100" s="14">
        <v>94.645742</v>
      </c>
    </row>
    <row r="101" spans="1:4" s="2" customFormat="1" ht="12.75">
      <c r="A101" s="13" t="s">
        <v>169</v>
      </c>
      <c r="B101" s="10">
        <f t="shared" si="1"/>
        <v>926.0730779999999</v>
      </c>
      <c r="C101" s="14">
        <v>926.0730779999999</v>
      </c>
      <c r="D101" s="14">
        <v>0</v>
      </c>
    </row>
    <row r="102" spans="1:4" s="2" customFormat="1" ht="12.75">
      <c r="A102" s="13" t="s">
        <v>170</v>
      </c>
      <c r="B102" s="10">
        <f t="shared" si="1"/>
        <v>1097.42365</v>
      </c>
      <c r="C102" s="14">
        <v>972.9687759999999</v>
      </c>
      <c r="D102" s="14">
        <v>124.454874</v>
      </c>
    </row>
    <row r="103" spans="1:4" s="2" customFormat="1" ht="12.75">
      <c r="A103" s="13" t="s">
        <v>171</v>
      </c>
      <c r="B103" s="10">
        <f t="shared" si="1"/>
        <v>2729.392632</v>
      </c>
      <c r="C103" s="14">
        <v>2508.509823</v>
      </c>
      <c r="D103" s="14">
        <v>220.88280899999998</v>
      </c>
    </row>
    <row r="104" spans="1:4" s="2" customFormat="1" ht="12.75">
      <c r="A104" s="13" t="s">
        <v>172</v>
      </c>
      <c r="B104" s="10">
        <f t="shared" si="1"/>
        <v>741.568827</v>
      </c>
      <c r="C104" s="14">
        <v>625.879984</v>
      </c>
      <c r="D104" s="14">
        <v>115.68884299999999</v>
      </c>
    </row>
    <row r="105" spans="1:4" s="2" customFormat="1" ht="12.75">
      <c r="A105" s="13" t="s">
        <v>173</v>
      </c>
      <c r="B105" s="10">
        <f t="shared" si="1"/>
        <v>331.838765</v>
      </c>
      <c r="C105" s="14">
        <v>314.711612</v>
      </c>
      <c r="D105" s="14">
        <v>17.127153</v>
      </c>
    </row>
    <row r="106" spans="1:4" s="2" customFormat="1" ht="12.75">
      <c r="A106" s="13" t="s">
        <v>174</v>
      </c>
      <c r="B106" s="10">
        <f t="shared" si="1"/>
        <v>1009.3549689999999</v>
      </c>
      <c r="C106" s="14">
        <v>973.7630519999999</v>
      </c>
      <c r="D106" s="14">
        <v>35.591916999999995</v>
      </c>
    </row>
    <row r="107" spans="1:4" s="2" customFormat="1" ht="12.75">
      <c r="A107" s="13" t="s">
        <v>175</v>
      </c>
      <c r="B107" s="10">
        <f t="shared" si="1"/>
        <v>2570.8438349999997</v>
      </c>
      <c r="C107" s="14">
        <v>2425.2892269999998</v>
      </c>
      <c r="D107" s="14">
        <v>145.554608</v>
      </c>
    </row>
    <row r="108" spans="1:4" s="2" customFormat="1" ht="12.75">
      <c r="A108" s="13" t="s">
        <v>176</v>
      </c>
      <c r="B108" s="10">
        <f t="shared" si="1"/>
        <v>483.557526</v>
      </c>
      <c r="C108" s="14">
        <v>464.861722</v>
      </c>
      <c r="D108" s="14">
        <v>18.695804000000003</v>
      </c>
    </row>
    <row r="109" spans="1:4" s="2" customFormat="1" ht="12.75">
      <c r="A109" s="13" t="s">
        <v>177</v>
      </c>
      <c r="B109" s="10">
        <f t="shared" si="1"/>
        <v>904.176799</v>
      </c>
      <c r="C109" s="14">
        <v>843.240559</v>
      </c>
      <c r="D109" s="14">
        <v>60.936240000000005</v>
      </c>
    </row>
    <row r="110" spans="1:4" s="2" customFormat="1" ht="12.75">
      <c r="A110" s="13" t="s">
        <v>178</v>
      </c>
      <c r="B110" s="10">
        <f t="shared" si="1"/>
        <v>205.769221</v>
      </c>
      <c r="C110" s="14">
        <v>205.769221</v>
      </c>
      <c r="D110" s="14">
        <v>0</v>
      </c>
    </row>
    <row r="111" spans="1:4" s="2" customFormat="1" ht="12.75">
      <c r="A111" s="13" t="s">
        <v>179</v>
      </c>
      <c r="B111" s="10">
        <f t="shared" si="1"/>
        <v>2376.985864</v>
      </c>
      <c r="C111" s="14">
        <v>2340.5728940000004</v>
      </c>
      <c r="D111" s="14">
        <v>36.41297</v>
      </c>
    </row>
    <row r="112" spans="1:4" s="2" customFormat="1" ht="12.75">
      <c r="A112" s="13" t="s">
        <v>180</v>
      </c>
      <c r="B112" s="10">
        <f t="shared" si="1"/>
        <v>327.159809</v>
      </c>
      <c r="C112" s="14">
        <v>327.159809</v>
      </c>
      <c r="D112" s="14">
        <v>0</v>
      </c>
    </row>
    <row r="113" spans="1:4" s="2" customFormat="1" ht="12.75">
      <c r="A113" s="13" t="s">
        <v>181</v>
      </c>
      <c r="B113" s="10">
        <f t="shared" si="1"/>
        <v>463.12965199999996</v>
      </c>
      <c r="C113" s="14">
        <v>316.49713199999997</v>
      </c>
      <c r="D113" s="14">
        <v>146.63252</v>
      </c>
    </row>
    <row r="114" spans="1:4" s="2" customFormat="1" ht="12.75">
      <c r="A114" s="13" t="s">
        <v>182</v>
      </c>
      <c r="B114" s="10">
        <f t="shared" si="1"/>
        <v>1325.5832400000002</v>
      </c>
      <c r="C114" s="14">
        <v>1281.126598</v>
      </c>
      <c r="D114" s="14">
        <v>44.456641999999995</v>
      </c>
    </row>
    <row r="115" spans="1:4" s="2" customFormat="1" ht="12.75">
      <c r="A115" s="13" t="s">
        <v>183</v>
      </c>
      <c r="B115" s="10">
        <f t="shared" si="1"/>
        <v>906.9683059999999</v>
      </c>
      <c r="C115" s="14">
        <v>884.2243869999999</v>
      </c>
      <c r="D115" s="14">
        <v>22.743919</v>
      </c>
    </row>
    <row r="116" spans="1:4" s="2" customFormat="1" ht="12.75">
      <c r="A116" s="13" t="s">
        <v>184</v>
      </c>
      <c r="B116" s="10">
        <f t="shared" si="1"/>
        <v>845.977268</v>
      </c>
      <c r="C116" s="14">
        <v>803.781163</v>
      </c>
      <c r="D116" s="14">
        <v>42.196104999999996</v>
      </c>
    </row>
    <row r="117" spans="1:4" s="2" customFormat="1" ht="12.75">
      <c r="A117" s="13" t="s">
        <v>185</v>
      </c>
      <c r="B117" s="10">
        <f t="shared" si="1"/>
        <v>1950.436894</v>
      </c>
      <c r="C117" s="14">
        <v>1715.516511</v>
      </c>
      <c r="D117" s="14">
        <v>234.92038300000002</v>
      </c>
    </row>
    <row r="118" spans="1:4" s="2" customFormat="1" ht="12.75">
      <c r="A118" s="13" t="s">
        <v>186</v>
      </c>
      <c r="B118" s="10">
        <f t="shared" si="1"/>
        <v>2177.590448</v>
      </c>
      <c r="C118" s="14">
        <v>1894.337443</v>
      </c>
      <c r="D118" s="14">
        <v>283.253005</v>
      </c>
    </row>
    <row r="119" spans="1:4" s="2" customFormat="1" ht="12.75">
      <c r="A119" s="13" t="s">
        <v>187</v>
      </c>
      <c r="B119" s="10">
        <f t="shared" si="1"/>
        <v>1211.928724</v>
      </c>
      <c r="C119" s="14">
        <v>1086.064472</v>
      </c>
      <c r="D119" s="14">
        <v>125.86425200000001</v>
      </c>
    </row>
    <row r="120" spans="1:4" s="2" customFormat="1" ht="12.75">
      <c r="A120" s="13" t="s">
        <v>188</v>
      </c>
      <c r="B120" s="10">
        <f t="shared" si="1"/>
        <v>1055.0187799999999</v>
      </c>
      <c r="C120" s="14">
        <v>941.542517</v>
      </c>
      <c r="D120" s="14">
        <v>113.47626299999999</v>
      </c>
    </row>
    <row r="121" spans="1:4" s="2" customFormat="1" ht="12.75">
      <c r="A121" s="13" t="s">
        <v>189</v>
      </c>
      <c r="B121" s="10">
        <f t="shared" si="1"/>
        <v>792.21931</v>
      </c>
      <c r="C121" s="14">
        <v>792.21931</v>
      </c>
      <c r="D121" s="14">
        <v>0</v>
      </c>
    </row>
    <row r="122" spans="1:4" s="2" customFormat="1" ht="12.75">
      <c r="A122" s="13" t="s">
        <v>190</v>
      </c>
      <c r="B122" s="10">
        <f t="shared" si="1"/>
        <v>1816.2498289999999</v>
      </c>
      <c r="C122" s="14">
        <v>1693.4202309999998</v>
      </c>
      <c r="D122" s="14">
        <v>122.829598</v>
      </c>
    </row>
    <row r="123" spans="1:4" s="2" customFormat="1" ht="12.75">
      <c r="A123" s="13" t="s">
        <v>191</v>
      </c>
      <c r="B123" s="10">
        <f t="shared" si="1"/>
        <v>1784.817744</v>
      </c>
      <c r="C123" s="14">
        <v>1678.289211</v>
      </c>
      <c r="D123" s="14">
        <v>106.52853300000001</v>
      </c>
    </row>
    <row r="124" spans="1:4" s="2" customFormat="1" ht="12.75">
      <c r="A124" s="13" t="s">
        <v>192</v>
      </c>
      <c r="B124" s="10">
        <f t="shared" si="1"/>
        <v>3062.8858179999997</v>
      </c>
      <c r="C124" s="14">
        <v>2883.455995</v>
      </c>
      <c r="D124" s="14">
        <v>179.429823</v>
      </c>
    </row>
    <row r="125" spans="1:4" s="2" customFormat="1" ht="12.75">
      <c r="A125" s="13" t="s">
        <v>193</v>
      </c>
      <c r="B125" s="10">
        <f t="shared" si="1"/>
        <v>2394.317172</v>
      </c>
      <c r="C125" s="14">
        <v>2297.534678</v>
      </c>
      <c r="D125" s="14">
        <v>96.782494</v>
      </c>
    </row>
    <row r="126" spans="1:4" s="2" customFormat="1" ht="12.75">
      <c r="A126" s="13" t="s">
        <v>194</v>
      </c>
      <c r="B126" s="10">
        <f t="shared" si="1"/>
        <v>1248.52995</v>
      </c>
      <c r="C126" s="14">
        <v>1147.956375</v>
      </c>
      <c r="D126" s="14">
        <v>100.573575</v>
      </c>
    </row>
    <row r="127" spans="1:4" s="2" customFormat="1" ht="12.75">
      <c r="A127" s="13" t="s">
        <v>195</v>
      </c>
      <c r="B127" s="10">
        <f t="shared" si="1"/>
        <v>1680.799459</v>
      </c>
      <c r="C127" s="14">
        <v>1680.799459</v>
      </c>
      <c r="D127" s="14">
        <v>0</v>
      </c>
    </row>
    <row r="128" spans="1:4" s="2" customFormat="1" ht="12.75">
      <c r="A128" s="13" t="s">
        <v>196</v>
      </c>
      <c r="B128" s="10">
        <f t="shared" si="1"/>
        <v>2508.074853</v>
      </c>
      <c r="C128" s="14">
        <v>2341.497213</v>
      </c>
      <c r="D128" s="14">
        <v>166.57764</v>
      </c>
    </row>
    <row r="129" spans="1:4" s="2" customFormat="1" ht="12.75">
      <c r="A129" s="13" t="s">
        <v>197</v>
      </c>
      <c r="B129" s="10">
        <f t="shared" si="1"/>
        <v>4922.297101000001</v>
      </c>
      <c r="C129" s="14">
        <v>4380.640388000001</v>
      </c>
      <c r="D129" s="14">
        <v>541.656713</v>
      </c>
    </row>
    <row r="130" spans="1:4" s="2" customFormat="1" ht="12.75">
      <c r="A130" s="13" t="s">
        <v>198</v>
      </c>
      <c r="B130" s="10">
        <f t="shared" si="1"/>
        <v>2053.376558</v>
      </c>
      <c r="C130" s="14">
        <v>1978.3445559999998</v>
      </c>
      <c r="D130" s="14">
        <v>75.032002</v>
      </c>
    </row>
    <row r="131" spans="1:4" s="2" customFormat="1" ht="12.75">
      <c r="A131" s="13" t="s">
        <v>199</v>
      </c>
      <c r="B131" s="10">
        <f t="shared" si="1"/>
        <v>1375.481836</v>
      </c>
      <c r="C131" s="14">
        <v>1294.5847099999999</v>
      </c>
      <c r="D131" s="14">
        <v>80.897126</v>
      </c>
    </row>
    <row r="132" spans="1:4" s="2" customFormat="1" ht="12.75">
      <c r="A132" s="13" t="s">
        <v>200</v>
      </c>
      <c r="B132" s="10">
        <f t="shared" si="1"/>
        <v>1611.7610720000002</v>
      </c>
      <c r="C132" s="14">
        <v>1564.6364720000001</v>
      </c>
      <c r="D132" s="14">
        <v>47.1246</v>
      </c>
    </row>
    <row r="133" spans="1:4" s="2" customFormat="1" ht="12.75">
      <c r="A133" s="13" t="s">
        <v>201</v>
      </c>
      <c r="B133" s="10">
        <f t="shared" si="1"/>
        <v>2247.346951</v>
      </c>
      <c r="C133" s="14">
        <v>2144.206728</v>
      </c>
      <c r="D133" s="14">
        <v>103.14022299999999</v>
      </c>
    </row>
    <row r="134" spans="1:4" s="2" customFormat="1" ht="12.75">
      <c r="A134" s="13" t="s">
        <v>202</v>
      </c>
      <c r="B134" s="10">
        <f t="shared" si="1"/>
        <v>782.2835230000001</v>
      </c>
      <c r="C134" s="14">
        <v>742.2800110000001</v>
      </c>
      <c r="D134" s="14">
        <v>40.003512</v>
      </c>
    </row>
    <row r="135" spans="1:4" s="2" customFormat="1" ht="12.75">
      <c r="A135" s="13" t="s">
        <v>203</v>
      </c>
      <c r="B135" s="10">
        <f aca="true" t="shared" si="2" ref="B135:B198">SUM(C135:D135)</f>
        <v>702.225481</v>
      </c>
      <c r="C135" s="14">
        <v>384.963236</v>
      </c>
      <c r="D135" s="14">
        <v>317.262245</v>
      </c>
    </row>
    <row r="136" spans="1:4" s="2" customFormat="1" ht="12.75">
      <c r="A136" s="13" t="s">
        <v>204</v>
      </c>
      <c r="B136" s="10">
        <f t="shared" si="2"/>
        <v>630.190882</v>
      </c>
      <c r="C136" s="14">
        <v>521.371988</v>
      </c>
      <c r="D136" s="14">
        <v>108.818894</v>
      </c>
    </row>
    <row r="137" spans="1:4" s="2" customFormat="1" ht="12.75">
      <c r="A137" s="13" t="s">
        <v>205</v>
      </c>
      <c r="B137" s="10">
        <f t="shared" si="2"/>
        <v>3857.439687</v>
      </c>
      <c r="C137" s="14">
        <v>3560.8368530000002</v>
      </c>
      <c r="D137" s="14">
        <v>296.602834</v>
      </c>
    </row>
    <row r="138" spans="1:4" s="2" customFormat="1" ht="12.75">
      <c r="A138" s="13" t="s">
        <v>206</v>
      </c>
      <c r="B138" s="10">
        <f t="shared" si="2"/>
        <v>3489.4406000000004</v>
      </c>
      <c r="C138" s="14">
        <v>3317.597321</v>
      </c>
      <c r="D138" s="14">
        <v>171.843279</v>
      </c>
    </row>
    <row r="139" spans="1:4" s="2" customFormat="1" ht="12.75">
      <c r="A139" s="13" t="s">
        <v>207</v>
      </c>
      <c r="B139" s="10">
        <f t="shared" si="2"/>
        <v>1432.734815</v>
      </c>
      <c r="C139" s="14">
        <v>1316.0110710000001</v>
      </c>
      <c r="D139" s="14">
        <v>116.723744</v>
      </c>
    </row>
    <row r="140" spans="1:4" s="2" customFormat="1" ht="12.75">
      <c r="A140" s="13" t="s">
        <v>208</v>
      </c>
      <c r="B140" s="10">
        <f t="shared" si="2"/>
        <v>1039.351599</v>
      </c>
      <c r="C140" s="14">
        <v>979.213109</v>
      </c>
      <c r="D140" s="14">
        <v>60.138490000000004</v>
      </c>
    </row>
    <row r="141" spans="1:4" s="2" customFormat="1" ht="12.75">
      <c r="A141" s="13" t="s">
        <v>209</v>
      </c>
      <c r="B141" s="10">
        <f t="shared" si="2"/>
        <v>363.411329</v>
      </c>
      <c r="C141" s="14">
        <v>363.411329</v>
      </c>
      <c r="D141" s="14">
        <v>0</v>
      </c>
    </row>
    <row r="142" spans="1:4" s="2" customFormat="1" ht="12.75">
      <c r="A142" s="13" t="s">
        <v>210</v>
      </c>
      <c r="B142" s="10">
        <f t="shared" si="2"/>
        <v>1692.158751</v>
      </c>
      <c r="C142" s="14">
        <v>1576.497377</v>
      </c>
      <c r="D142" s="14">
        <v>115.661374</v>
      </c>
    </row>
    <row r="143" spans="1:4" s="2" customFormat="1" ht="12.75">
      <c r="A143" s="13" t="s">
        <v>211</v>
      </c>
      <c r="B143" s="10">
        <f t="shared" si="2"/>
        <v>804.1066380000001</v>
      </c>
      <c r="C143" s="14">
        <v>768.2868900000001</v>
      </c>
      <c r="D143" s="14">
        <v>35.819748</v>
      </c>
    </row>
    <row r="144" spans="1:4" s="2" customFormat="1" ht="12.75">
      <c r="A144" s="13" t="s">
        <v>212</v>
      </c>
      <c r="B144" s="10">
        <f t="shared" si="2"/>
        <v>1535.246663</v>
      </c>
      <c r="C144" s="14">
        <v>1331.902736</v>
      </c>
      <c r="D144" s="14">
        <v>203.343927</v>
      </c>
    </row>
    <row r="145" spans="1:4" s="2" customFormat="1" ht="12.75">
      <c r="A145" s="13" t="s">
        <v>213</v>
      </c>
      <c r="B145" s="10">
        <f t="shared" si="2"/>
        <v>777.790286</v>
      </c>
      <c r="C145" s="14">
        <v>735.424196</v>
      </c>
      <c r="D145" s="14">
        <v>42.36609</v>
      </c>
    </row>
    <row r="146" spans="1:4" s="2" customFormat="1" ht="12.75">
      <c r="A146" s="13" t="s">
        <v>214</v>
      </c>
      <c r="B146" s="10">
        <f t="shared" si="2"/>
        <v>1358.365096</v>
      </c>
      <c r="C146" s="14">
        <v>1279.546818</v>
      </c>
      <c r="D146" s="14">
        <v>78.818278</v>
      </c>
    </row>
    <row r="147" spans="1:4" s="2" customFormat="1" ht="12.75">
      <c r="A147" s="13" t="s">
        <v>215</v>
      </c>
      <c r="B147" s="10">
        <f t="shared" si="2"/>
        <v>534.757874</v>
      </c>
      <c r="C147" s="14">
        <v>507.03279699999996</v>
      </c>
      <c r="D147" s="14">
        <v>27.725077000000002</v>
      </c>
    </row>
    <row r="148" spans="1:4" s="2" customFormat="1" ht="12.75">
      <c r="A148" s="13" t="s">
        <v>216</v>
      </c>
      <c r="B148" s="10">
        <f t="shared" si="2"/>
        <v>2378.21502</v>
      </c>
      <c r="C148" s="14">
        <v>2110.030429</v>
      </c>
      <c r="D148" s="14">
        <v>268.184591</v>
      </c>
    </row>
    <row r="149" spans="1:4" s="2" customFormat="1" ht="12.75">
      <c r="A149" s="13" t="s">
        <v>217</v>
      </c>
      <c r="B149" s="10">
        <f t="shared" si="2"/>
        <v>1127.850115</v>
      </c>
      <c r="C149" s="14">
        <v>1078.139277</v>
      </c>
      <c r="D149" s="14">
        <v>49.710838</v>
      </c>
    </row>
    <row r="150" spans="1:4" s="2" customFormat="1" ht="12.75">
      <c r="A150" s="13" t="s">
        <v>218</v>
      </c>
      <c r="B150" s="10">
        <f t="shared" si="2"/>
        <v>744.985739</v>
      </c>
      <c r="C150" s="14">
        <v>744.985739</v>
      </c>
      <c r="D150" s="14">
        <v>0</v>
      </c>
    </row>
    <row r="151" spans="1:4" s="2" customFormat="1" ht="12.75">
      <c r="A151" s="13" t="s">
        <v>219</v>
      </c>
      <c r="B151" s="10">
        <f t="shared" si="2"/>
        <v>1858.22407</v>
      </c>
      <c r="C151" s="14">
        <v>1784.33757</v>
      </c>
      <c r="D151" s="14">
        <v>73.8865</v>
      </c>
    </row>
    <row r="152" spans="1:4" s="2" customFormat="1" ht="12.75">
      <c r="A152" s="13" t="s">
        <v>220</v>
      </c>
      <c r="B152" s="10">
        <f t="shared" si="2"/>
        <v>1788.699085</v>
      </c>
      <c r="C152" s="14">
        <v>1637.488059</v>
      </c>
      <c r="D152" s="14">
        <v>151.211026</v>
      </c>
    </row>
    <row r="153" spans="1:4" s="2" customFormat="1" ht="12.75">
      <c r="A153" s="13" t="s">
        <v>221</v>
      </c>
      <c r="B153" s="10">
        <f t="shared" si="2"/>
        <v>3072.34407</v>
      </c>
      <c r="C153" s="14">
        <v>2456.157596</v>
      </c>
      <c r="D153" s="14">
        <v>616.186474</v>
      </c>
    </row>
    <row r="154" spans="1:4" s="2" customFormat="1" ht="12.75">
      <c r="A154" s="13" t="s">
        <v>222</v>
      </c>
      <c r="B154" s="10">
        <f t="shared" si="2"/>
        <v>2202.8433959999998</v>
      </c>
      <c r="C154" s="14">
        <v>1691.0193399999998</v>
      </c>
      <c r="D154" s="14">
        <v>511.824056</v>
      </c>
    </row>
    <row r="155" spans="1:4" s="2" customFormat="1" ht="12.75">
      <c r="A155" s="13" t="s">
        <v>223</v>
      </c>
      <c r="B155" s="10">
        <f t="shared" si="2"/>
        <v>143.04442600000002</v>
      </c>
      <c r="C155" s="14">
        <v>106.92658300000001</v>
      </c>
      <c r="D155" s="14">
        <v>36.117843</v>
      </c>
    </row>
    <row r="156" spans="1:4" s="2" customFormat="1" ht="12.75">
      <c r="A156" s="13" t="s">
        <v>224</v>
      </c>
      <c r="B156" s="10">
        <f t="shared" si="2"/>
        <v>90.701252</v>
      </c>
      <c r="C156" s="14">
        <v>88.505032</v>
      </c>
      <c r="D156" s="14">
        <v>2.1962200000000003</v>
      </c>
    </row>
    <row r="157" spans="1:4" s="2" customFormat="1" ht="12.75">
      <c r="A157" s="13" t="s">
        <v>225</v>
      </c>
      <c r="B157" s="10">
        <f t="shared" si="2"/>
        <v>129.85009</v>
      </c>
      <c r="C157" s="14">
        <v>129.85009</v>
      </c>
      <c r="D157" s="14">
        <v>0</v>
      </c>
    </row>
    <row r="158" spans="1:4" s="2" customFormat="1" ht="12.75">
      <c r="A158" s="13" t="s">
        <v>226</v>
      </c>
      <c r="B158" s="10">
        <f t="shared" si="2"/>
        <v>122.29672899999998</v>
      </c>
      <c r="C158" s="14">
        <v>113.84648899999999</v>
      </c>
      <c r="D158" s="14">
        <v>8.450239999999999</v>
      </c>
    </row>
    <row r="159" spans="1:4" s="2" customFormat="1" ht="12.75">
      <c r="A159" s="13" t="s">
        <v>227</v>
      </c>
      <c r="B159" s="10">
        <f t="shared" si="2"/>
        <v>93.83651400000001</v>
      </c>
      <c r="C159" s="14">
        <v>83.278326</v>
      </c>
      <c r="D159" s="14">
        <v>10.558188000000001</v>
      </c>
    </row>
    <row r="160" spans="1:4" s="2" customFormat="1" ht="12.75">
      <c r="A160" s="13" t="s">
        <v>228</v>
      </c>
      <c r="B160" s="10">
        <f t="shared" si="2"/>
        <v>92.44496</v>
      </c>
      <c r="C160" s="14">
        <v>92.44496</v>
      </c>
      <c r="D160" s="14">
        <v>0</v>
      </c>
    </row>
    <row r="161" spans="1:4" s="2" customFormat="1" ht="12.75">
      <c r="A161" s="13" t="s">
        <v>229</v>
      </c>
      <c r="B161" s="10">
        <f t="shared" si="2"/>
        <v>107.29998900000001</v>
      </c>
      <c r="C161" s="14">
        <v>98.839989</v>
      </c>
      <c r="D161" s="14">
        <v>8.46</v>
      </c>
    </row>
    <row r="162" spans="1:4" s="2" customFormat="1" ht="12.75">
      <c r="A162" s="13" t="s">
        <v>230</v>
      </c>
      <c r="B162" s="10">
        <f t="shared" si="2"/>
        <v>221.38604600000002</v>
      </c>
      <c r="C162" s="14">
        <v>213.569554</v>
      </c>
      <c r="D162" s="14">
        <v>7.816492</v>
      </c>
    </row>
    <row r="163" spans="1:4" s="2" customFormat="1" ht="12.75">
      <c r="A163" s="13" t="s">
        <v>231</v>
      </c>
      <c r="B163" s="10">
        <f t="shared" si="2"/>
        <v>7689.566665</v>
      </c>
      <c r="C163" s="14">
        <v>1536.743695</v>
      </c>
      <c r="D163" s="14">
        <v>6152.82297</v>
      </c>
    </row>
    <row r="164" spans="1:4" s="2" customFormat="1" ht="12.75">
      <c r="A164" s="13" t="s">
        <v>232</v>
      </c>
      <c r="B164" s="10">
        <f t="shared" si="2"/>
        <v>2091.94281</v>
      </c>
      <c r="C164" s="14">
        <v>2091.94281</v>
      </c>
      <c r="D164" s="14">
        <v>0</v>
      </c>
    </row>
    <row r="165" spans="1:4" s="2" customFormat="1" ht="12.75">
      <c r="A165" s="13" t="s">
        <v>233</v>
      </c>
      <c r="B165" s="10">
        <f t="shared" si="2"/>
        <v>12183.922088</v>
      </c>
      <c r="C165" s="14">
        <v>10719.138428</v>
      </c>
      <c r="D165" s="14">
        <v>1464.78366</v>
      </c>
    </row>
    <row r="166" spans="1:4" s="2" customFormat="1" ht="12.75">
      <c r="A166" s="13" t="s">
        <v>234</v>
      </c>
      <c r="B166" s="10">
        <f t="shared" si="2"/>
        <v>3427.8104710000002</v>
      </c>
      <c r="C166" s="14">
        <v>3337.270723</v>
      </c>
      <c r="D166" s="14">
        <v>90.539748</v>
      </c>
    </row>
    <row r="167" spans="1:4" s="2" customFormat="1" ht="12.75">
      <c r="A167" s="13" t="s">
        <v>235</v>
      </c>
      <c r="B167" s="10">
        <f t="shared" si="2"/>
        <v>1572.174212</v>
      </c>
      <c r="C167" s="14">
        <v>1118.248558</v>
      </c>
      <c r="D167" s="14">
        <v>453.925654</v>
      </c>
    </row>
    <row r="168" spans="1:4" s="2" customFormat="1" ht="12.75">
      <c r="A168" s="13" t="s">
        <v>236</v>
      </c>
      <c r="B168" s="10">
        <f t="shared" si="2"/>
        <v>640.567984</v>
      </c>
      <c r="C168" s="14">
        <v>264.211339</v>
      </c>
      <c r="D168" s="14">
        <v>376.356645</v>
      </c>
    </row>
    <row r="169" spans="1:4" s="2" customFormat="1" ht="12.75">
      <c r="A169" s="13" t="s">
        <v>237</v>
      </c>
      <c r="B169" s="10">
        <f t="shared" si="2"/>
        <v>1954.5121800000002</v>
      </c>
      <c r="C169" s="14">
        <v>591.854854</v>
      </c>
      <c r="D169" s="14">
        <v>1362.657326</v>
      </c>
    </row>
    <row r="170" spans="1:4" s="2" customFormat="1" ht="12.75">
      <c r="A170" s="13" t="s">
        <v>238</v>
      </c>
      <c r="B170" s="10">
        <f t="shared" si="2"/>
        <v>2091.876055</v>
      </c>
      <c r="C170" s="14">
        <v>234.762521</v>
      </c>
      <c r="D170" s="14">
        <v>1857.113534</v>
      </c>
    </row>
    <row r="171" spans="1:4" s="2" customFormat="1" ht="12.75">
      <c r="A171" s="13" t="s">
        <v>239</v>
      </c>
      <c r="B171" s="10">
        <f t="shared" si="2"/>
        <v>654.3684049999999</v>
      </c>
      <c r="C171" s="14">
        <v>269.763618</v>
      </c>
      <c r="D171" s="14">
        <v>384.604787</v>
      </c>
    </row>
    <row r="172" spans="1:4" s="2" customFormat="1" ht="12.75">
      <c r="A172" s="13" t="s">
        <v>240</v>
      </c>
      <c r="B172" s="10">
        <f t="shared" si="2"/>
        <v>12564.814987</v>
      </c>
      <c r="C172" s="14">
        <v>207.260826</v>
      </c>
      <c r="D172" s="14">
        <v>12357.554161</v>
      </c>
    </row>
    <row r="173" spans="1:4" s="2" customFormat="1" ht="12.75">
      <c r="A173" s="13" t="s">
        <v>241</v>
      </c>
      <c r="B173" s="10">
        <f t="shared" si="2"/>
        <v>436.87147300000004</v>
      </c>
      <c r="C173" s="14">
        <v>232.677377</v>
      </c>
      <c r="D173" s="14">
        <v>204.194096</v>
      </c>
    </row>
    <row r="174" spans="1:4" s="2" customFormat="1" ht="12.75">
      <c r="A174" s="13" t="s">
        <v>242</v>
      </c>
      <c r="B174" s="10">
        <f t="shared" si="2"/>
        <v>195.95844799999998</v>
      </c>
      <c r="C174" s="14">
        <v>121.741603</v>
      </c>
      <c r="D174" s="14">
        <v>74.21684499999999</v>
      </c>
    </row>
    <row r="175" spans="1:4" s="2" customFormat="1" ht="12.75">
      <c r="A175" s="13" t="s">
        <v>243</v>
      </c>
      <c r="B175" s="10">
        <f t="shared" si="2"/>
        <v>32913.62509</v>
      </c>
      <c r="C175" s="14">
        <v>14118.966498</v>
      </c>
      <c r="D175" s="14">
        <v>18794.658592</v>
      </c>
    </row>
    <row r="176" spans="1:4" s="2" customFormat="1" ht="12.75">
      <c r="A176" s="13" t="s">
        <v>244</v>
      </c>
      <c r="B176" s="10">
        <f t="shared" si="2"/>
        <v>2428.667644</v>
      </c>
      <c r="C176" s="14">
        <v>1064.048207</v>
      </c>
      <c r="D176" s="14">
        <v>1364.6194369999998</v>
      </c>
    </row>
    <row r="177" spans="1:4" s="2" customFormat="1" ht="12.75">
      <c r="A177" s="13" t="s">
        <v>245</v>
      </c>
      <c r="B177" s="10">
        <f t="shared" si="2"/>
        <v>998.0773610000001</v>
      </c>
      <c r="C177" s="14">
        <v>632.448512</v>
      </c>
      <c r="D177" s="14">
        <v>365.628849</v>
      </c>
    </row>
    <row r="178" spans="1:4" s="2" customFormat="1" ht="12.75">
      <c r="A178" s="13" t="s">
        <v>246</v>
      </c>
      <c r="B178" s="10">
        <f t="shared" si="2"/>
        <v>502.14241000000004</v>
      </c>
      <c r="C178" s="14">
        <v>288.68481</v>
      </c>
      <c r="D178" s="14">
        <v>213.4576</v>
      </c>
    </row>
    <row r="179" spans="1:4" s="2" customFormat="1" ht="12.75">
      <c r="A179" s="13" t="s">
        <v>247</v>
      </c>
      <c r="B179" s="10">
        <f t="shared" si="2"/>
        <v>341.683329</v>
      </c>
      <c r="C179" s="14">
        <v>253.143029</v>
      </c>
      <c r="D179" s="14">
        <v>88.5403</v>
      </c>
    </row>
    <row r="180" spans="1:4" s="2" customFormat="1" ht="12.75">
      <c r="A180" s="13" t="s">
        <v>248</v>
      </c>
      <c r="B180" s="10">
        <f t="shared" si="2"/>
        <v>263.896302</v>
      </c>
      <c r="C180" s="14">
        <v>210.153693</v>
      </c>
      <c r="D180" s="14">
        <v>53.742608999999995</v>
      </c>
    </row>
    <row r="181" spans="1:4" s="2" customFormat="1" ht="12.75">
      <c r="A181" s="13" t="s">
        <v>249</v>
      </c>
      <c r="B181" s="10">
        <f t="shared" si="2"/>
        <v>1101.2969950000002</v>
      </c>
      <c r="C181" s="14">
        <v>908.9953810000001</v>
      </c>
      <c r="D181" s="14">
        <v>192.301614</v>
      </c>
    </row>
    <row r="182" spans="1:4" s="2" customFormat="1" ht="12.75">
      <c r="A182" s="13" t="s">
        <v>250</v>
      </c>
      <c r="B182" s="10">
        <f t="shared" si="2"/>
        <v>286.10453800000005</v>
      </c>
      <c r="C182" s="14">
        <v>0.157886</v>
      </c>
      <c r="D182" s="14">
        <v>285.94665200000003</v>
      </c>
    </row>
    <row r="183" spans="1:4" s="2" customFormat="1" ht="12.75">
      <c r="A183" s="13" t="s">
        <v>251</v>
      </c>
      <c r="B183" s="10">
        <f t="shared" si="2"/>
        <v>85.54597600000001</v>
      </c>
      <c r="C183" s="14">
        <v>74.767976</v>
      </c>
      <c r="D183" s="14">
        <v>10.778</v>
      </c>
    </row>
    <row r="184" spans="1:4" s="2" customFormat="1" ht="12.75">
      <c r="A184" s="13" t="s">
        <v>252</v>
      </c>
      <c r="B184" s="10">
        <f t="shared" si="2"/>
        <v>55.239045999999995</v>
      </c>
      <c r="C184" s="14">
        <v>55.239045999999995</v>
      </c>
      <c r="D184" s="14">
        <v>0</v>
      </c>
    </row>
    <row r="185" spans="1:4" s="2" customFormat="1" ht="12.75">
      <c r="A185" s="13" t="s">
        <v>253</v>
      </c>
      <c r="B185" s="10">
        <f t="shared" si="2"/>
        <v>2182.3361139999997</v>
      </c>
      <c r="C185" s="14">
        <v>1949.4694789999999</v>
      </c>
      <c r="D185" s="14">
        <v>232.866635</v>
      </c>
    </row>
    <row r="186" spans="1:4" s="2" customFormat="1" ht="12.75">
      <c r="A186" s="13" t="s">
        <v>254</v>
      </c>
      <c r="B186" s="10">
        <f t="shared" si="2"/>
        <v>43.554882000000006</v>
      </c>
      <c r="C186" s="14">
        <v>34.674882000000004</v>
      </c>
      <c r="D186" s="14">
        <v>8.88</v>
      </c>
    </row>
    <row r="187" spans="1:4" s="2" customFormat="1" ht="12.75">
      <c r="A187" s="13" t="s">
        <v>255</v>
      </c>
      <c r="B187" s="10">
        <f t="shared" si="2"/>
        <v>151.97831599999998</v>
      </c>
      <c r="C187" s="14">
        <v>151.97831599999998</v>
      </c>
      <c r="D187" s="14">
        <v>0</v>
      </c>
    </row>
    <row r="188" spans="1:4" s="2" customFormat="1" ht="12.75">
      <c r="A188" s="13" t="s">
        <v>256</v>
      </c>
      <c r="B188" s="10">
        <f t="shared" si="2"/>
        <v>118.588429</v>
      </c>
      <c r="C188" s="14">
        <v>118.588429</v>
      </c>
      <c r="D188" s="14">
        <v>0</v>
      </c>
    </row>
    <row r="189" spans="1:4" s="2" customFormat="1" ht="12.75">
      <c r="A189" s="13" t="s">
        <v>257</v>
      </c>
      <c r="B189" s="10">
        <f t="shared" si="2"/>
        <v>115.563791</v>
      </c>
      <c r="C189" s="14">
        <v>112.69889099999999</v>
      </c>
      <c r="D189" s="14">
        <v>2.8649</v>
      </c>
    </row>
    <row r="190" spans="1:4" s="2" customFormat="1" ht="12.75">
      <c r="A190" s="13" t="s">
        <v>258</v>
      </c>
      <c r="B190" s="10">
        <f t="shared" si="2"/>
        <v>106.311471</v>
      </c>
      <c r="C190" s="14">
        <v>106.311471</v>
      </c>
      <c r="D190" s="14">
        <v>0</v>
      </c>
    </row>
    <row r="191" spans="1:4" s="2" customFormat="1" ht="12.75">
      <c r="A191" s="13" t="s">
        <v>259</v>
      </c>
      <c r="B191" s="10">
        <f t="shared" si="2"/>
        <v>98.869733</v>
      </c>
      <c r="C191" s="14">
        <v>98.869733</v>
      </c>
      <c r="D191" s="14">
        <v>0</v>
      </c>
    </row>
    <row r="192" spans="1:4" s="2" customFormat="1" ht="12.75">
      <c r="A192" s="13" t="s">
        <v>260</v>
      </c>
      <c r="B192" s="10">
        <f t="shared" si="2"/>
        <v>77.919841</v>
      </c>
      <c r="C192" s="14">
        <v>77.919841</v>
      </c>
      <c r="D192" s="14">
        <v>0</v>
      </c>
    </row>
    <row r="193" spans="1:4" s="2" customFormat="1" ht="12.75">
      <c r="A193" s="13" t="s">
        <v>261</v>
      </c>
      <c r="B193" s="10">
        <f t="shared" si="2"/>
        <v>92.417311</v>
      </c>
      <c r="C193" s="14">
        <v>92.417311</v>
      </c>
      <c r="D193" s="14">
        <v>0</v>
      </c>
    </row>
    <row r="194" spans="1:4" s="2" customFormat="1" ht="12.75">
      <c r="A194" s="13" t="s">
        <v>262</v>
      </c>
      <c r="B194" s="10">
        <f t="shared" si="2"/>
        <v>77.80013000000001</v>
      </c>
      <c r="C194" s="14">
        <v>75.11513000000001</v>
      </c>
      <c r="D194" s="14">
        <v>2.685</v>
      </c>
    </row>
    <row r="195" spans="1:4" s="2" customFormat="1" ht="12.75">
      <c r="A195" s="13" t="s">
        <v>263</v>
      </c>
      <c r="B195" s="10">
        <f t="shared" si="2"/>
        <v>98.46860799999999</v>
      </c>
      <c r="C195" s="14">
        <v>98.46860799999999</v>
      </c>
      <c r="D195" s="14">
        <v>0</v>
      </c>
    </row>
    <row r="196" spans="1:4" s="2" customFormat="1" ht="12.75">
      <c r="A196" s="13" t="s">
        <v>264</v>
      </c>
      <c r="B196" s="10">
        <f t="shared" si="2"/>
        <v>88.547366</v>
      </c>
      <c r="C196" s="14">
        <v>88.547366</v>
      </c>
      <c r="D196" s="14">
        <v>0</v>
      </c>
    </row>
    <row r="197" spans="1:4" s="2" customFormat="1" ht="12.75">
      <c r="A197" s="13" t="s">
        <v>265</v>
      </c>
      <c r="B197" s="10">
        <f t="shared" si="2"/>
        <v>93.67194599999999</v>
      </c>
      <c r="C197" s="14">
        <v>93.67194599999999</v>
      </c>
      <c r="D197" s="14">
        <v>0</v>
      </c>
    </row>
    <row r="198" spans="1:4" s="2" customFormat="1" ht="12.75">
      <c r="A198" s="13" t="s">
        <v>266</v>
      </c>
      <c r="B198" s="10">
        <f t="shared" si="2"/>
        <v>102.553926</v>
      </c>
      <c r="C198" s="14">
        <v>102.553926</v>
      </c>
      <c r="D198" s="14">
        <v>0</v>
      </c>
    </row>
    <row r="199" spans="1:4" s="2" customFormat="1" ht="12.75">
      <c r="A199" s="13" t="s">
        <v>267</v>
      </c>
      <c r="B199" s="10">
        <f aca="true" t="shared" si="3" ref="B199:B256">SUM(C199:D199)</f>
        <v>115.06766200000001</v>
      </c>
      <c r="C199" s="14">
        <v>115.06766200000001</v>
      </c>
      <c r="D199" s="14">
        <v>0</v>
      </c>
    </row>
    <row r="200" spans="1:4" s="2" customFormat="1" ht="12.75">
      <c r="A200" s="13" t="s">
        <v>268</v>
      </c>
      <c r="B200" s="10">
        <f t="shared" si="3"/>
        <v>72.40569</v>
      </c>
      <c r="C200" s="14">
        <v>72.40569</v>
      </c>
      <c r="D200" s="14">
        <v>0</v>
      </c>
    </row>
    <row r="201" spans="1:4" s="2" customFormat="1" ht="12.75">
      <c r="A201" s="13" t="s">
        <v>269</v>
      </c>
      <c r="B201" s="10">
        <f t="shared" si="3"/>
        <v>97.44765799999999</v>
      </c>
      <c r="C201" s="14">
        <v>97.44765799999999</v>
      </c>
      <c r="D201" s="14">
        <v>0</v>
      </c>
    </row>
    <row r="202" spans="1:4" s="2" customFormat="1" ht="12.75">
      <c r="A202" s="13" t="s">
        <v>270</v>
      </c>
      <c r="B202" s="10">
        <f t="shared" si="3"/>
        <v>60.379403999999994</v>
      </c>
      <c r="C202" s="14">
        <v>50.131164</v>
      </c>
      <c r="D202" s="14">
        <v>10.24824</v>
      </c>
    </row>
    <row r="203" spans="1:4" s="2" customFormat="1" ht="12.75">
      <c r="A203" s="13" t="s">
        <v>271</v>
      </c>
      <c r="B203" s="10">
        <f t="shared" si="3"/>
        <v>128.10855</v>
      </c>
      <c r="C203" s="14">
        <v>128.10855</v>
      </c>
      <c r="D203" s="14">
        <v>0</v>
      </c>
    </row>
    <row r="204" spans="1:4" s="2" customFormat="1" ht="12.75">
      <c r="A204" s="13" t="s">
        <v>272</v>
      </c>
      <c r="B204" s="10">
        <f t="shared" si="3"/>
        <v>5939.586105</v>
      </c>
      <c r="C204" s="14">
        <v>299.321298</v>
      </c>
      <c r="D204" s="14">
        <v>5640.2648070000005</v>
      </c>
    </row>
    <row r="205" spans="1:4" s="2" customFormat="1" ht="12.75">
      <c r="A205" s="13" t="s">
        <v>273</v>
      </c>
      <c r="B205" s="10">
        <f t="shared" si="3"/>
        <v>366.764869</v>
      </c>
      <c r="C205" s="14">
        <v>170.670502</v>
      </c>
      <c r="D205" s="14">
        <v>196.094367</v>
      </c>
    </row>
    <row r="206" spans="1:4" s="2" customFormat="1" ht="12.75">
      <c r="A206" s="13" t="s">
        <v>274</v>
      </c>
      <c r="B206" s="10">
        <f t="shared" si="3"/>
        <v>248.902517</v>
      </c>
      <c r="C206" s="14">
        <v>122.543975</v>
      </c>
      <c r="D206" s="14">
        <v>126.35854199999999</v>
      </c>
    </row>
    <row r="207" spans="1:4" s="2" customFormat="1" ht="12.75">
      <c r="A207" s="13" t="s">
        <v>275</v>
      </c>
      <c r="B207" s="10">
        <f t="shared" si="3"/>
        <v>204.30211500000001</v>
      </c>
      <c r="C207" s="14">
        <v>62.65693100000001</v>
      </c>
      <c r="D207" s="14">
        <v>141.645184</v>
      </c>
    </row>
    <row r="208" spans="1:4" s="2" customFormat="1" ht="12.75">
      <c r="A208" s="13" t="s">
        <v>276</v>
      </c>
      <c r="B208" s="10">
        <f t="shared" si="3"/>
        <v>87.10763299999999</v>
      </c>
      <c r="C208" s="14">
        <v>74.416884</v>
      </c>
      <c r="D208" s="14">
        <v>12.690749</v>
      </c>
    </row>
    <row r="209" spans="1:4" s="2" customFormat="1" ht="12.75">
      <c r="A209" s="13" t="s">
        <v>277</v>
      </c>
      <c r="B209" s="10">
        <f t="shared" si="3"/>
        <v>123.815924</v>
      </c>
      <c r="C209" s="14">
        <v>111.334907</v>
      </c>
      <c r="D209" s="14">
        <v>12.481017</v>
      </c>
    </row>
    <row r="210" spans="1:4" s="2" customFormat="1" ht="12.75">
      <c r="A210" s="13" t="s">
        <v>278</v>
      </c>
      <c r="B210" s="10">
        <f t="shared" si="3"/>
        <v>115.60072</v>
      </c>
      <c r="C210" s="14">
        <v>40.921209999999995</v>
      </c>
      <c r="D210" s="14">
        <v>74.67951</v>
      </c>
    </row>
    <row r="211" spans="1:4" s="2" customFormat="1" ht="12.75">
      <c r="A211" s="13" t="s">
        <v>279</v>
      </c>
      <c r="B211" s="10">
        <f t="shared" si="3"/>
        <v>1534.0775130000002</v>
      </c>
      <c r="C211" s="14">
        <v>877.222173</v>
      </c>
      <c r="D211" s="14">
        <v>656.8553400000001</v>
      </c>
    </row>
    <row r="212" spans="1:4" s="2" customFormat="1" ht="12.75">
      <c r="A212" s="13" t="s">
        <v>280</v>
      </c>
      <c r="B212" s="10">
        <f t="shared" si="3"/>
        <v>1490.086865</v>
      </c>
      <c r="C212" s="14">
        <v>125.061532</v>
      </c>
      <c r="D212" s="14">
        <v>1365.025333</v>
      </c>
    </row>
    <row r="213" spans="1:4" s="2" customFormat="1" ht="12.75">
      <c r="A213" s="13" t="s">
        <v>281</v>
      </c>
      <c r="B213" s="10">
        <f t="shared" si="3"/>
        <v>187.86801900000003</v>
      </c>
      <c r="C213" s="14">
        <v>184.69726200000002</v>
      </c>
      <c r="D213" s="14">
        <v>3.170757</v>
      </c>
    </row>
    <row r="214" spans="1:4" s="2" customFormat="1" ht="12.75">
      <c r="A214" s="13" t="s">
        <v>282</v>
      </c>
      <c r="B214" s="10">
        <f t="shared" si="3"/>
        <v>245.791213</v>
      </c>
      <c r="C214" s="14">
        <v>36.046387</v>
      </c>
      <c r="D214" s="14">
        <v>209.744826</v>
      </c>
    </row>
    <row r="215" spans="1:4" s="2" customFormat="1" ht="12.75">
      <c r="A215" s="13" t="s">
        <v>283</v>
      </c>
      <c r="B215" s="10">
        <f t="shared" si="3"/>
        <v>1295.378271</v>
      </c>
      <c r="C215" s="14">
        <v>411.935937</v>
      </c>
      <c r="D215" s="14">
        <v>883.442334</v>
      </c>
    </row>
    <row r="216" spans="1:4" s="2" customFormat="1" ht="12.75">
      <c r="A216" s="13" t="s">
        <v>284</v>
      </c>
      <c r="B216" s="10">
        <f t="shared" si="3"/>
        <v>1929.90945</v>
      </c>
      <c r="C216" s="14">
        <v>452.718045</v>
      </c>
      <c r="D216" s="14">
        <v>1477.191405</v>
      </c>
    </row>
    <row r="217" spans="1:4" s="2" customFormat="1" ht="12.75">
      <c r="A217" s="13" t="s">
        <v>285</v>
      </c>
      <c r="B217" s="10">
        <f t="shared" si="3"/>
        <v>284.78986499999996</v>
      </c>
      <c r="C217" s="14">
        <v>0</v>
      </c>
      <c r="D217" s="14">
        <v>284.78986499999996</v>
      </c>
    </row>
    <row r="218" spans="1:4" s="2" customFormat="1" ht="12.75">
      <c r="A218" s="13" t="s">
        <v>286</v>
      </c>
      <c r="B218" s="10">
        <f t="shared" si="3"/>
        <v>20</v>
      </c>
      <c r="C218" s="14">
        <v>0</v>
      </c>
      <c r="D218" s="14">
        <v>20</v>
      </c>
    </row>
    <row r="219" spans="1:4" s="2" customFormat="1" ht="12.75">
      <c r="A219" s="13" t="s">
        <v>287</v>
      </c>
      <c r="B219" s="10">
        <f t="shared" si="3"/>
        <v>406.15602</v>
      </c>
      <c r="C219" s="14">
        <v>285.96686</v>
      </c>
      <c r="D219" s="14">
        <v>120.18916000000002</v>
      </c>
    </row>
    <row r="220" spans="1:4" s="2" customFormat="1" ht="12.75">
      <c r="A220" s="13" t="s">
        <v>288</v>
      </c>
      <c r="B220" s="10">
        <f t="shared" si="3"/>
        <v>72.299339</v>
      </c>
      <c r="C220" s="14">
        <v>57.52</v>
      </c>
      <c r="D220" s="14">
        <v>14.779339000000002</v>
      </c>
    </row>
    <row r="221" spans="1:4" s="2" customFormat="1" ht="12.75">
      <c r="A221" s="13" t="s">
        <v>289</v>
      </c>
      <c r="B221" s="10">
        <f t="shared" si="3"/>
        <v>2666.397513</v>
      </c>
      <c r="C221" s="14">
        <v>500.54185099999995</v>
      </c>
      <c r="D221" s="14">
        <v>2165.855662</v>
      </c>
    </row>
    <row r="222" spans="1:4" s="2" customFormat="1" ht="12.75">
      <c r="A222" s="13" t="s">
        <v>290</v>
      </c>
      <c r="B222" s="10">
        <f t="shared" si="3"/>
        <v>7988.843588</v>
      </c>
      <c r="C222" s="14">
        <v>179.46295800000001</v>
      </c>
      <c r="D222" s="14">
        <v>7809.38063</v>
      </c>
    </row>
    <row r="223" spans="1:4" s="2" customFormat="1" ht="12.75">
      <c r="A223" s="13" t="s">
        <v>291</v>
      </c>
      <c r="B223" s="10">
        <f t="shared" si="3"/>
        <v>456.580649</v>
      </c>
      <c r="C223" s="14">
        <v>417.565737</v>
      </c>
      <c r="D223" s="14">
        <v>39.014912</v>
      </c>
    </row>
    <row r="224" spans="1:4" s="2" customFormat="1" ht="12.75">
      <c r="A224" s="13" t="s">
        <v>292</v>
      </c>
      <c r="B224" s="10">
        <f t="shared" si="3"/>
        <v>491.83773199999996</v>
      </c>
      <c r="C224" s="14">
        <v>300.499235</v>
      </c>
      <c r="D224" s="14">
        <v>191.338497</v>
      </c>
    </row>
    <row r="225" spans="1:4" s="2" customFormat="1" ht="12.75">
      <c r="A225" s="13" t="s">
        <v>293</v>
      </c>
      <c r="B225" s="10">
        <f t="shared" si="3"/>
        <v>401.51672400000007</v>
      </c>
      <c r="C225" s="14">
        <v>255.99922400000003</v>
      </c>
      <c r="D225" s="14">
        <v>145.5175</v>
      </c>
    </row>
    <row r="226" spans="1:4" s="2" customFormat="1" ht="12.75">
      <c r="A226" s="13" t="s">
        <v>294</v>
      </c>
      <c r="B226" s="10">
        <f t="shared" si="3"/>
        <v>91.11658800000001</v>
      </c>
      <c r="C226" s="14">
        <v>0</v>
      </c>
      <c r="D226" s="14">
        <v>91.11658800000001</v>
      </c>
    </row>
    <row r="227" spans="1:4" s="2" customFormat="1" ht="12.75">
      <c r="A227" s="13" t="s">
        <v>295</v>
      </c>
      <c r="B227" s="10">
        <f t="shared" si="3"/>
        <v>136.78354000000002</v>
      </c>
      <c r="C227" s="14">
        <v>100.178613</v>
      </c>
      <c r="D227" s="14">
        <v>36.604927</v>
      </c>
    </row>
    <row r="228" spans="1:4" s="2" customFormat="1" ht="12.75">
      <c r="A228" s="13" t="s">
        <v>296</v>
      </c>
      <c r="B228" s="10">
        <f t="shared" si="3"/>
        <v>21573.448479</v>
      </c>
      <c r="C228" s="14">
        <v>2747.101109</v>
      </c>
      <c r="D228" s="14">
        <v>18826.34737</v>
      </c>
    </row>
    <row r="229" spans="1:4" s="2" customFormat="1" ht="12.75">
      <c r="A229" s="13" t="s">
        <v>297</v>
      </c>
      <c r="B229" s="10">
        <f t="shared" si="3"/>
        <v>544.406213</v>
      </c>
      <c r="C229" s="14">
        <v>177.899388</v>
      </c>
      <c r="D229" s="14">
        <v>366.506825</v>
      </c>
    </row>
    <row r="230" spans="1:4" s="2" customFormat="1" ht="12.75">
      <c r="A230" s="13" t="s">
        <v>298</v>
      </c>
      <c r="B230" s="10">
        <f t="shared" si="3"/>
        <v>6949.342406000001</v>
      </c>
      <c r="C230" s="14">
        <v>276.378289</v>
      </c>
      <c r="D230" s="14">
        <v>6672.964117</v>
      </c>
    </row>
    <row r="231" spans="1:4" s="2" customFormat="1" ht="12.75">
      <c r="A231" s="13" t="s">
        <v>299</v>
      </c>
      <c r="B231" s="10">
        <f t="shared" si="3"/>
        <v>66.486074</v>
      </c>
      <c r="C231" s="14">
        <v>66.486074</v>
      </c>
      <c r="D231" s="14">
        <v>0</v>
      </c>
    </row>
    <row r="232" spans="1:4" s="2" customFormat="1" ht="12.75">
      <c r="A232" s="13" t="s">
        <v>300</v>
      </c>
      <c r="B232" s="10">
        <f t="shared" si="3"/>
        <v>1071.05155</v>
      </c>
      <c r="C232" s="14">
        <v>69.603101</v>
      </c>
      <c r="D232" s="14">
        <v>1001.448449</v>
      </c>
    </row>
    <row r="233" spans="1:4" s="2" customFormat="1" ht="12.75">
      <c r="A233" s="13" t="s">
        <v>301</v>
      </c>
      <c r="B233" s="10">
        <f t="shared" si="3"/>
        <v>17764.869533</v>
      </c>
      <c r="C233" s="14">
        <v>5936.7895020000005</v>
      </c>
      <c r="D233" s="14">
        <v>11828.080031</v>
      </c>
    </row>
    <row r="234" spans="1:4" s="2" customFormat="1" ht="12.75">
      <c r="A234" s="13" t="s">
        <v>302</v>
      </c>
      <c r="B234" s="10">
        <f t="shared" si="3"/>
        <v>4462.945198</v>
      </c>
      <c r="C234" s="14">
        <v>1670.263295</v>
      </c>
      <c r="D234" s="14">
        <v>2792.681903</v>
      </c>
    </row>
    <row r="235" spans="1:4" s="2" customFormat="1" ht="12.75">
      <c r="A235" s="13" t="s">
        <v>303</v>
      </c>
      <c r="B235" s="10">
        <f t="shared" si="3"/>
        <v>3552.8069100000002</v>
      </c>
      <c r="C235" s="14">
        <v>1645.412094</v>
      </c>
      <c r="D235" s="14">
        <v>1907.394816</v>
      </c>
    </row>
    <row r="236" spans="1:4" s="2" customFormat="1" ht="12.75">
      <c r="A236" s="13" t="s">
        <v>304</v>
      </c>
      <c r="B236" s="10">
        <f t="shared" si="3"/>
        <v>4526.058769</v>
      </c>
      <c r="C236" s="14">
        <v>2714.975441</v>
      </c>
      <c r="D236" s="14">
        <v>1811.0833280000002</v>
      </c>
    </row>
    <row r="237" spans="1:4" s="2" customFormat="1" ht="12.75">
      <c r="A237" s="13" t="s">
        <v>305</v>
      </c>
      <c r="B237" s="10">
        <f t="shared" si="3"/>
        <v>3948.874737</v>
      </c>
      <c r="C237" s="14">
        <v>607.732021</v>
      </c>
      <c r="D237" s="14">
        <v>3341.142716</v>
      </c>
    </row>
    <row r="238" spans="1:4" s="2" customFormat="1" ht="12.75">
      <c r="A238" s="13" t="s">
        <v>306</v>
      </c>
      <c r="B238" s="10">
        <f t="shared" si="3"/>
        <v>8822.653025</v>
      </c>
      <c r="C238" s="14">
        <v>1484.427761</v>
      </c>
      <c r="D238" s="14">
        <v>7338.225264</v>
      </c>
    </row>
    <row r="239" spans="1:4" s="2" customFormat="1" ht="12.75">
      <c r="A239" s="13" t="s">
        <v>307</v>
      </c>
      <c r="B239" s="10">
        <f t="shared" si="3"/>
        <v>9608.441374</v>
      </c>
      <c r="C239" s="14">
        <v>1530.5505050000002</v>
      </c>
      <c r="D239" s="14">
        <v>8077.890869</v>
      </c>
    </row>
    <row r="240" spans="1:4" s="2" customFormat="1" ht="12.75">
      <c r="A240" s="13" t="s">
        <v>308</v>
      </c>
      <c r="B240" s="10">
        <f t="shared" si="3"/>
        <v>3750.529488</v>
      </c>
      <c r="C240" s="14">
        <v>731.06664</v>
      </c>
      <c r="D240" s="14">
        <v>3019.462848</v>
      </c>
    </row>
    <row r="241" spans="1:4" s="2" customFormat="1" ht="12.75">
      <c r="A241" s="13" t="s">
        <v>309</v>
      </c>
      <c r="B241" s="10">
        <f t="shared" si="3"/>
        <v>10092.710304</v>
      </c>
      <c r="C241" s="14">
        <v>9236.304304000001</v>
      </c>
      <c r="D241" s="14">
        <v>856.406</v>
      </c>
    </row>
    <row r="242" spans="1:4" s="2" customFormat="1" ht="12.75">
      <c r="A242" s="13" t="s">
        <v>310</v>
      </c>
      <c r="B242" s="10">
        <f t="shared" si="3"/>
        <v>3266.1991050000006</v>
      </c>
      <c r="C242" s="14">
        <v>775.653638</v>
      </c>
      <c r="D242" s="14">
        <v>2490.5454670000004</v>
      </c>
    </row>
    <row r="243" spans="1:4" s="2" customFormat="1" ht="12.75">
      <c r="A243" s="13" t="s">
        <v>311</v>
      </c>
      <c r="B243" s="10">
        <f t="shared" si="3"/>
        <v>4940.69506</v>
      </c>
      <c r="C243" s="14">
        <v>2127.2630329999997</v>
      </c>
      <c r="D243" s="14">
        <v>2813.432027</v>
      </c>
    </row>
    <row r="244" spans="1:4" s="2" customFormat="1" ht="12.75">
      <c r="A244" s="13" t="s">
        <v>312</v>
      </c>
      <c r="B244" s="10">
        <f t="shared" si="3"/>
        <v>6380.642163</v>
      </c>
      <c r="C244" s="14">
        <v>2119.853779</v>
      </c>
      <c r="D244" s="14">
        <v>4260.788384</v>
      </c>
    </row>
    <row r="245" spans="1:4" s="2" customFormat="1" ht="12.75">
      <c r="A245" s="13" t="s">
        <v>313</v>
      </c>
      <c r="B245" s="10">
        <f t="shared" si="3"/>
        <v>5568.292869000001</v>
      </c>
      <c r="C245" s="14">
        <v>1115.343316</v>
      </c>
      <c r="D245" s="14">
        <v>4452.949553</v>
      </c>
    </row>
    <row r="246" spans="1:4" s="2" customFormat="1" ht="12.75">
      <c r="A246" s="13" t="s">
        <v>314</v>
      </c>
      <c r="B246" s="10">
        <f t="shared" si="3"/>
        <v>9054.458784</v>
      </c>
      <c r="C246" s="14">
        <v>4018.678708</v>
      </c>
      <c r="D246" s="14">
        <v>5035.780076</v>
      </c>
    </row>
    <row r="247" spans="1:4" s="2" customFormat="1" ht="12.75">
      <c r="A247" s="13" t="s">
        <v>315</v>
      </c>
      <c r="B247" s="10">
        <f t="shared" si="3"/>
        <v>3838.204949</v>
      </c>
      <c r="C247" s="14">
        <v>1151.507014</v>
      </c>
      <c r="D247" s="14">
        <v>2686.697935</v>
      </c>
    </row>
    <row r="248" spans="1:4" s="2" customFormat="1" ht="12.75">
      <c r="A248" s="13" t="s">
        <v>316</v>
      </c>
      <c r="B248" s="10">
        <f t="shared" si="3"/>
        <v>134.700171</v>
      </c>
      <c r="C248" s="14">
        <v>78.078338</v>
      </c>
      <c r="D248" s="14">
        <v>56.621832999999995</v>
      </c>
    </row>
    <row r="249" spans="1:4" s="2" customFormat="1" ht="12.75">
      <c r="A249" s="13" t="s">
        <v>317</v>
      </c>
      <c r="B249" s="10">
        <f t="shared" si="3"/>
        <v>113.815934</v>
      </c>
      <c r="C249" s="14">
        <v>93.429142</v>
      </c>
      <c r="D249" s="14">
        <v>20.386792</v>
      </c>
    </row>
    <row r="250" spans="1:4" s="2" customFormat="1" ht="12.75">
      <c r="A250" s="13" t="s">
        <v>318</v>
      </c>
      <c r="B250" s="10">
        <f t="shared" si="3"/>
        <v>102.000103</v>
      </c>
      <c r="C250" s="14">
        <v>94.50761999999999</v>
      </c>
      <c r="D250" s="14">
        <v>7.492483</v>
      </c>
    </row>
    <row r="251" spans="1:4" s="2" customFormat="1" ht="12.75">
      <c r="A251" s="13" t="s">
        <v>319</v>
      </c>
      <c r="B251" s="10">
        <f t="shared" si="3"/>
        <v>9186.966859</v>
      </c>
      <c r="C251" s="14">
        <v>708.7834799999999</v>
      </c>
      <c r="D251" s="14">
        <v>8478.183379</v>
      </c>
    </row>
    <row r="252" spans="1:4" s="2" customFormat="1" ht="12.75">
      <c r="A252" s="13" t="s">
        <v>320</v>
      </c>
      <c r="B252" s="10">
        <f t="shared" si="3"/>
        <v>77.82147599999999</v>
      </c>
      <c r="C252" s="14">
        <v>71.221476</v>
      </c>
      <c r="D252" s="14">
        <v>6.6</v>
      </c>
    </row>
    <row r="253" spans="1:4" s="2" customFormat="1" ht="12.75">
      <c r="A253" s="13" t="s">
        <v>321</v>
      </c>
      <c r="B253" s="10">
        <f t="shared" si="3"/>
        <v>6188.284684</v>
      </c>
      <c r="C253" s="14">
        <v>1806.811926</v>
      </c>
      <c r="D253" s="14">
        <v>4381.472758</v>
      </c>
    </row>
    <row r="254" spans="1:4" s="2" customFormat="1" ht="12.75">
      <c r="A254" s="13" t="s">
        <v>322</v>
      </c>
      <c r="B254" s="10">
        <f t="shared" si="3"/>
        <v>11783.666425000001</v>
      </c>
      <c r="C254" s="14">
        <v>1779.504685</v>
      </c>
      <c r="D254" s="14">
        <v>10004.161740000001</v>
      </c>
    </row>
    <row r="255" spans="1:4" s="2" customFormat="1" ht="12.75">
      <c r="A255" s="13" t="s">
        <v>323</v>
      </c>
      <c r="B255" s="10">
        <f t="shared" si="3"/>
        <v>74.319344</v>
      </c>
      <c r="C255" s="14">
        <v>71.840216</v>
      </c>
      <c r="D255" s="14">
        <v>2.4791279999999998</v>
      </c>
    </row>
    <row r="256" spans="1:4" s="2" customFormat="1" ht="12.75">
      <c r="A256" s="13" t="s">
        <v>324</v>
      </c>
      <c r="B256" s="10">
        <f t="shared" si="3"/>
        <v>515.382852</v>
      </c>
      <c r="C256" s="14">
        <v>201.243533</v>
      </c>
      <c r="D256" s="14">
        <v>314.139319</v>
      </c>
    </row>
    <row r="257" spans="1:4" s="2" customFormat="1" ht="12.75">
      <c r="A257" s="15" t="s">
        <v>325</v>
      </c>
      <c r="B257" s="10">
        <f aca="true" t="shared" si="4" ref="B257:B268">SUM(C257:D257)</f>
        <v>4185.997606</v>
      </c>
      <c r="C257" s="16">
        <v>3922.202552</v>
      </c>
      <c r="D257" s="16">
        <v>263.795054</v>
      </c>
    </row>
    <row r="258" spans="1:4" s="2" customFormat="1" ht="12.75">
      <c r="A258" s="15" t="s">
        <v>326</v>
      </c>
      <c r="B258" s="10">
        <f t="shared" si="4"/>
        <v>175.092081</v>
      </c>
      <c r="C258" s="16">
        <v>137.371802</v>
      </c>
      <c r="D258" s="16">
        <v>37.720279</v>
      </c>
    </row>
    <row r="259" spans="1:4" s="2" customFormat="1" ht="12.75">
      <c r="A259" s="15" t="s">
        <v>327</v>
      </c>
      <c r="B259" s="10">
        <f t="shared" si="4"/>
        <v>4729.532621</v>
      </c>
      <c r="C259" s="16">
        <v>267.91062400000004</v>
      </c>
      <c r="D259" s="16">
        <v>4461.621997</v>
      </c>
    </row>
    <row r="260" spans="1:4" s="2" customFormat="1" ht="12.75">
      <c r="A260" s="15" t="s">
        <v>328</v>
      </c>
      <c r="B260" s="10">
        <f t="shared" si="4"/>
        <v>83.978312</v>
      </c>
      <c r="C260" s="16">
        <v>77.098462</v>
      </c>
      <c r="D260" s="16">
        <v>6.87985</v>
      </c>
    </row>
    <row r="261" spans="1:4" s="2" customFormat="1" ht="12.75">
      <c r="A261" s="15" t="s">
        <v>329</v>
      </c>
      <c r="B261" s="10">
        <f t="shared" si="4"/>
        <v>93.229609</v>
      </c>
      <c r="C261" s="16">
        <v>93.229609</v>
      </c>
      <c r="D261" s="16">
        <v>0</v>
      </c>
    </row>
    <row r="262" spans="1:4" s="2" customFormat="1" ht="12.75">
      <c r="A262" s="15" t="s">
        <v>330</v>
      </c>
      <c r="B262" s="10">
        <f t="shared" si="4"/>
        <v>92.740339</v>
      </c>
      <c r="C262" s="16">
        <v>91.11869200000001</v>
      </c>
      <c r="D262" s="16">
        <v>1.6216469999999998</v>
      </c>
    </row>
    <row r="263" spans="1:4" s="2" customFormat="1" ht="12.75">
      <c r="A263" s="15" t="s">
        <v>331</v>
      </c>
      <c r="B263" s="10">
        <f t="shared" si="4"/>
        <v>75.61991599999999</v>
      </c>
      <c r="C263" s="16">
        <v>70.88022099999999</v>
      </c>
      <c r="D263" s="16">
        <v>4.739694999999999</v>
      </c>
    </row>
    <row r="264" spans="1:4" s="2" customFormat="1" ht="12.75">
      <c r="A264" s="15" t="s">
        <v>332</v>
      </c>
      <c r="B264" s="10">
        <f t="shared" si="4"/>
        <v>188.67799499999998</v>
      </c>
      <c r="C264" s="16">
        <v>178.191163</v>
      </c>
      <c r="D264" s="16">
        <v>10.486832000000001</v>
      </c>
    </row>
    <row r="265" spans="1:4" s="2" customFormat="1" ht="12.75">
      <c r="A265" s="15" t="s">
        <v>333</v>
      </c>
      <c r="B265" s="10">
        <f t="shared" si="4"/>
        <v>137.471134</v>
      </c>
      <c r="C265" s="16">
        <v>79.4292</v>
      </c>
      <c r="D265" s="16">
        <v>58.041934</v>
      </c>
    </row>
    <row r="266" spans="1:4" s="2" customFormat="1" ht="12.75">
      <c r="A266" s="15" t="s">
        <v>334</v>
      </c>
      <c r="B266" s="10">
        <f t="shared" si="4"/>
        <v>1090.1052300000001</v>
      </c>
      <c r="C266" s="16">
        <v>69.557974</v>
      </c>
      <c r="D266" s="16">
        <v>1020.5472560000001</v>
      </c>
    </row>
    <row r="267" spans="1:4" s="2" customFormat="1" ht="12.75">
      <c r="A267" s="15" t="s">
        <v>335</v>
      </c>
      <c r="B267" s="10">
        <f t="shared" si="4"/>
        <v>36848.994161</v>
      </c>
      <c r="C267" s="16">
        <v>0</v>
      </c>
      <c r="D267" s="16">
        <v>36848.994161</v>
      </c>
    </row>
    <row r="268" spans="1:4" s="2" customFormat="1" ht="12.75">
      <c r="A268" s="15" t="s">
        <v>336</v>
      </c>
      <c r="B268" s="10">
        <f t="shared" si="4"/>
        <v>90.806951</v>
      </c>
      <c r="C268" s="16">
        <v>19.080754000000002</v>
      </c>
      <c r="D268" s="16">
        <v>71.726197</v>
      </c>
    </row>
    <row r="269" spans="1:4" s="2" customFormat="1" ht="12.75" hidden="1">
      <c r="A269" s="15"/>
      <c r="B269" s="17">
        <f aca="true" t="shared" si="5" ref="B269:B282">SUM(B270:B578)</f>
        <v>0</v>
      </c>
      <c r="C269" s="16"/>
      <c r="D269" s="16"/>
    </row>
    <row r="270" spans="1:4" s="2" customFormat="1" ht="12.75" hidden="1">
      <c r="A270" s="15"/>
      <c r="B270" s="17">
        <f t="shared" si="5"/>
        <v>0</v>
      </c>
      <c r="C270" s="16"/>
      <c r="D270" s="16"/>
    </row>
    <row r="271" spans="1:4" s="2" customFormat="1" ht="12.75" hidden="1">
      <c r="A271" s="15"/>
      <c r="B271" s="17">
        <f t="shared" si="5"/>
        <v>0</v>
      </c>
      <c r="C271" s="16"/>
      <c r="D271" s="16"/>
    </row>
    <row r="272" spans="1:4" s="2" customFormat="1" ht="12.75" hidden="1">
      <c r="A272" s="15"/>
      <c r="B272" s="17">
        <f t="shared" si="5"/>
        <v>0</v>
      </c>
      <c r="C272" s="16"/>
      <c r="D272" s="16"/>
    </row>
    <row r="273" spans="1:4" s="2" customFormat="1" ht="12.75" hidden="1">
      <c r="A273" s="15"/>
      <c r="B273" s="17">
        <f t="shared" si="5"/>
        <v>0</v>
      </c>
      <c r="C273" s="16"/>
      <c r="D273" s="16"/>
    </row>
    <row r="274" spans="1:4" s="2" customFormat="1" ht="12.75" hidden="1">
      <c r="A274" s="15"/>
      <c r="B274" s="17">
        <f t="shared" si="5"/>
        <v>0</v>
      </c>
      <c r="C274" s="16"/>
      <c r="D274" s="16"/>
    </row>
    <row r="275" spans="1:4" s="2" customFormat="1" ht="12.75" hidden="1">
      <c r="A275" s="15"/>
      <c r="B275" s="17">
        <f t="shared" si="5"/>
        <v>0</v>
      </c>
      <c r="C275" s="16"/>
      <c r="D275" s="16"/>
    </row>
    <row r="276" spans="1:4" s="2" customFormat="1" ht="12.75" hidden="1">
      <c r="A276" s="15"/>
      <c r="B276" s="17">
        <f t="shared" si="5"/>
        <v>0</v>
      </c>
      <c r="C276" s="16"/>
      <c r="D276" s="16"/>
    </row>
    <row r="277" spans="1:4" s="2" customFormat="1" ht="12.75" hidden="1">
      <c r="A277" s="15"/>
      <c r="B277" s="17">
        <f t="shared" si="5"/>
        <v>0</v>
      </c>
      <c r="C277" s="16"/>
      <c r="D277" s="16"/>
    </row>
    <row r="278" spans="1:4" s="2" customFormat="1" ht="12.75" hidden="1">
      <c r="A278" s="15"/>
      <c r="B278" s="17">
        <f t="shared" si="5"/>
        <v>0</v>
      </c>
      <c r="C278" s="16"/>
      <c r="D278" s="16"/>
    </row>
    <row r="279" spans="1:4" s="2" customFormat="1" ht="12.75" hidden="1">
      <c r="A279" s="15"/>
      <c r="B279" s="17">
        <f t="shared" si="5"/>
        <v>0</v>
      </c>
      <c r="C279" s="16"/>
      <c r="D279" s="16"/>
    </row>
    <row r="280" spans="1:4" s="2" customFormat="1" ht="12.75" hidden="1">
      <c r="A280" s="15"/>
      <c r="B280" s="17">
        <f t="shared" si="5"/>
        <v>0</v>
      </c>
      <c r="C280" s="16"/>
      <c r="D280" s="16"/>
    </row>
    <row r="281" spans="1:4" s="2" customFormat="1" ht="12.75" hidden="1">
      <c r="A281" s="15"/>
      <c r="B281" s="17">
        <f t="shared" si="5"/>
        <v>0</v>
      </c>
      <c r="C281" s="16"/>
      <c r="D281" s="16"/>
    </row>
    <row r="282" spans="1:4" s="2" customFormat="1" ht="12.75" hidden="1">
      <c r="A282" s="15"/>
      <c r="B282" s="17">
        <f t="shared" si="5"/>
        <v>0</v>
      </c>
      <c r="C282" s="16"/>
      <c r="D282" s="16"/>
    </row>
    <row r="283" spans="1:4" s="2" customFormat="1" ht="12.75" hidden="1">
      <c r="A283" s="15"/>
      <c r="B283" s="17">
        <f aca="true" t="shared" si="6" ref="B283:B299">SUM(C283:D283)</f>
        <v>0</v>
      </c>
      <c r="C283" s="16"/>
      <c r="D283" s="16"/>
    </row>
    <row r="284" spans="1:4" s="2" customFormat="1" ht="12.75" hidden="1">
      <c r="A284" s="15"/>
      <c r="B284" s="17">
        <f t="shared" si="6"/>
        <v>0</v>
      </c>
      <c r="C284" s="16"/>
      <c r="D284" s="16"/>
    </row>
    <row r="285" spans="1:4" s="2" customFormat="1" ht="12.75" hidden="1">
      <c r="A285" s="15"/>
      <c r="B285" s="17">
        <f t="shared" si="6"/>
        <v>0</v>
      </c>
      <c r="C285" s="16"/>
      <c r="D285" s="16"/>
    </row>
    <row r="286" spans="1:4" s="2" customFormat="1" ht="12.75" hidden="1">
      <c r="A286" s="15"/>
      <c r="B286" s="17">
        <f t="shared" si="6"/>
        <v>0</v>
      </c>
      <c r="C286" s="16"/>
      <c r="D286" s="16"/>
    </row>
    <row r="287" spans="1:4" s="2" customFormat="1" ht="12.75" hidden="1">
      <c r="A287" s="15"/>
      <c r="B287" s="17">
        <f t="shared" si="6"/>
        <v>0</v>
      </c>
      <c r="C287" s="16"/>
      <c r="D287" s="16"/>
    </row>
    <row r="288" spans="1:4" s="2" customFormat="1" ht="12.75" hidden="1">
      <c r="A288" s="15"/>
      <c r="B288" s="17">
        <f t="shared" si="6"/>
        <v>0</v>
      </c>
      <c r="C288" s="16"/>
      <c r="D288" s="16"/>
    </row>
    <row r="289" spans="1:4" s="2" customFormat="1" ht="12.75" hidden="1">
      <c r="A289" s="15"/>
      <c r="B289" s="17">
        <f t="shared" si="6"/>
        <v>0</v>
      </c>
      <c r="C289" s="16"/>
      <c r="D289" s="16"/>
    </row>
    <row r="290" spans="1:4" s="2" customFormat="1" ht="12.75" hidden="1">
      <c r="A290" s="15"/>
      <c r="B290" s="17">
        <f t="shared" si="6"/>
        <v>0</v>
      </c>
      <c r="C290" s="16"/>
      <c r="D290" s="16"/>
    </row>
    <row r="291" spans="1:4" s="2" customFormat="1" ht="12.75" hidden="1">
      <c r="A291" s="15"/>
      <c r="B291" s="17">
        <f t="shared" si="6"/>
        <v>0</v>
      </c>
      <c r="C291" s="16"/>
      <c r="D291" s="16"/>
    </row>
    <row r="292" spans="1:4" s="2" customFormat="1" ht="12.75" hidden="1">
      <c r="A292" s="15"/>
      <c r="B292" s="17">
        <f t="shared" si="6"/>
        <v>0</v>
      </c>
      <c r="C292" s="16"/>
      <c r="D292" s="16"/>
    </row>
    <row r="293" spans="1:4" s="2" customFormat="1" ht="12.75" hidden="1">
      <c r="A293" s="15"/>
      <c r="B293" s="17">
        <f t="shared" si="6"/>
        <v>0</v>
      </c>
      <c r="C293" s="16"/>
      <c r="D293" s="16"/>
    </row>
    <row r="294" spans="1:4" s="2" customFormat="1" ht="12.75" hidden="1">
      <c r="A294" s="15"/>
      <c r="B294" s="17">
        <f t="shared" si="6"/>
        <v>0</v>
      </c>
      <c r="C294" s="16"/>
      <c r="D294" s="16"/>
    </row>
    <row r="295" spans="1:4" s="2" customFormat="1" ht="12.75" hidden="1">
      <c r="A295" s="15"/>
      <c r="B295" s="17">
        <f t="shared" si="6"/>
        <v>0</v>
      </c>
      <c r="C295" s="16"/>
      <c r="D295" s="16"/>
    </row>
    <row r="296" spans="1:4" s="2" customFormat="1" ht="12.75" hidden="1">
      <c r="A296" s="15"/>
      <c r="B296" s="17">
        <f t="shared" si="6"/>
        <v>0</v>
      </c>
      <c r="C296" s="16"/>
      <c r="D296" s="16"/>
    </row>
    <row r="297" spans="1:4" s="2" customFormat="1" ht="12.75" hidden="1">
      <c r="A297" s="15"/>
      <c r="B297" s="17">
        <f t="shared" si="6"/>
        <v>0</v>
      </c>
      <c r="C297" s="16"/>
      <c r="D297" s="16"/>
    </row>
    <row r="298" spans="1:4" s="2" customFormat="1" ht="12.75" hidden="1">
      <c r="A298" s="15"/>
      <c r="B298" s="17">
        <f t="shared" si="6"/>
        <v>0</v>
      </c>
      <c r="C298" s="16"/>
      <c r="D298" s="16"/>
    </row>
    <row r="299" spans="1:4" s="2" customFormat="1" ht="12.75" hidden="1">
      <c r="A299" s="15"/>
      <c r="B299" s="17">
        <f t="shared" si="6"/>
        <v>0</v>
      </c>
      <c r="C299" s="16"/>
      <c r="D299" s="16"/>
    </row>
    <row r="300" spans="1:4" s="2" customFormat="1" ht="12.75" hidden="1">
      <c r="A300" s="15"/>
      <c r="B300" s="17">
        <f aca="true" t="shared" si="7" ref="B300:B314">SUM(C300:D300)</f>
        <v>0</v>
      </c>
      <c r="C300" s="16"/>
      <c r="D300" s="16"/>
    </row>
    <row r="301" spans="1:4" s="2" customFormat="1" ht="12.75" hidden="1">
      <c r="A301" s="15"/>
      <c r="B301" s="17">
        <f t="shared" si="7"/>
        <v>0</v>
      </c>
      <c r="C301" s="16"/>
      <c r="D301" s="16"/>
    </row>
    <row r="302" spans="1:4" s="2" customFormat="1" ht="12.75" hidden="1">
      <c r="A302" s="15"/>
      <c r="B302" s="17">
        <f t="shared" si="7"/>
        <v>0</v>
      </c>
      <c r="C302" s="16"/>
      <c r="D302" s="16"/>
    </row>
    <row r="303" spans="1:4" s="2" customFormat="1" ht="12.75" hidden="1">
      <c r="A303" s="15"/>
      <c r="B303" s="17">
        <f t="shared" si="7"/>
        <v>0</v>
      </c>
      <c r="C303" s="16"/>
      <c r="D303" s="16"/>
    </row>
    <row r="304" spans="1:4" s="2" customFormat="1" ht="12.75" hidden="1">
      <c r="A304" s="15"/>
      <c r="B304" s="17">
        <f t="shared" si="7"/>
        <v>0</v>
      </c>
      <c r="C304" s="16"/>
      <c r="D304" s="16"/>
    </row>
    <row r="305" spans="1:4" s="2" customFormat="1" ht="12.75" hidden="1">
      <c r="A305" s="15"/>
      <c r="B305" s="17">
        <f t="shared" si="7"/>
        <v>0</v>
      </c>
      <c r="C305" s="16"/>
      <c r="D305" s="16"/>
    </row>
    <row r="306" spans="1:4" s="2" customFormat="1" ht="12.75" hidden="1">
      <c r="A306" s="15"/>
      <c r="B306" s="17">
        <f t="shared" si="7"/>
        <v>0</v>
      </c>
      <c r="C306" s="16"/>
      <c r="D306" s="16"/>
    </row>
    <row r="307" spans="1:4" s="2" customFormat="1" ht="12.75" hidden="1">
      <c r="A307" s="15"/>
      <c r="B307" s="17">
        <f t="shared" si="7"/>
        <v>0</v>
      </c>
      <c r="C307" s="16"/>
      <c r="D307" s="16"/>
    </row>
    <row r="308" spans="1:4" s="2" customFormat="1" ht="12.75" hidden="1">
      <c r="A308" s="15"/>
      <c r="B308" s="17">
        <f t="shared" si="7"/>
        <v>0</v>
      </c>
      <c r="C308" s="16"/>
      <c r="D308" s="16"/>
    </row>
    <row r="309" spans="1:4" s="2" customFormat="1" ht="12.75" hidden="1">
      <c r="A309" s="15"/>
      <c r="B309" s="17">
        <f t="shared" si="7"/>
        <v>0</v>
      </c>
      <c r="C309" s="16"/>
      <c r="D309" s="16"/>
    </row>
    <row r="310" spans="1:4" s="2" customFormat="1" ht="12.75" hidden="1">
      <c r="A310" s="15"/>
      <c r="B310" s="17">
        <f t="shared" si="7"/>
        <v>0</v>
      </c>
      <c r="C310" s="16"/>
      <c r="D310" s="16"/>
    </row>
    <row r="311" spans="1:4" s="2" customFormat="1" ht="12.75" hidden="1">
      <c r="A311" s="15"/>
      <c r="B311" s="17">
        <f t="shared" si="7"/>
        <v>0</v>
      </c>
      <c r="C311" s="16"/>
      <c r="D311" s="16"/>
    </row>
    <row r="312" spans="1:4" s="2" customFormat="1" ht="12.75" hidden="1">
      <c r="A312" s="15"/>
      <c r="B312" s="17">
        <f t="shared" si="7"/>
        <v>0</v>
      </c>
      <c r="C312" s="16"/>
      <c r="D312" s="16"/>
    </row>
    <row r="313" spans="1:4" s="2" customFormat="1" ht="12.75" hidden="1">
      <c r="A313" s="15"/>
      <c r="B313" s="17">
        <f t="shared" si="7"/>
        <v>0</v>
      </c>
      <c r="C313" s="16"/>
      <c r="D313" s="16"/>
    </row>
    <row r="314" spans="1:4" s="2" customFormat="1" ht="12.75" hidden="1">
      <c r="A314" s="15"/>
      <c r="B314" s="17">
        <f t="shared" si="7"/>
        <v>0</v>
      </c>
      <c r="C314" s="16"/>
      <c r="D314" s="16"/>
    </row>
    <row r="315" spans="1:4" s="2" customFormat="1" ht="12.75" hidden="1">
      <c r="A315" s="18"/>
      <c r="B315" s="19"/>
      <c r="C315" s="19"/>
      <c r="D315" s="19"/>
    </row>
  </sheetData>
  <sheetProtection/>
  <mergeCells count="2">
    <mergeCell ref="A2:D2"/>
    <mergeCell ref="C3:D3"/>
  </mergeCells>
  <printOptions horizontalCentered="1"/>
  <pageMargins left="0.59" right="0.59" top="0.98" bottom="0.98" header="0.51" footer="0.51"/>
  <pageSetup firstPageNumber="20" useFirstPageNumber="1" fitToHeight="0" fitToWidth="1" horizontalDpi="600" verticalDpi="600" orientation="portrait" paperSize="9" scale="9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2018-08-09T02:32:46Z</cp:lastPrinted>
  <dcterms:created xsi:type="dcterms:W3CDTF">2016-06-23T03:09:11Z</dcterms:created>
  <dcterms:modified xsi:type="dcterms:W3CDTF">2018-08-09T02:32:49Z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