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58" activeTab="6"/>
  </bookViews>
  <sheets>
    <sheet name="封面" sheetId="1" r:id="rId1"/>
    <sheet name="表1.儋州市部门收入支出决算总表" sheetId="2" r:id="rId2"/>
    <sheet name="表2.儋州市部门收入决算总表" sheetId="3" r:id="rId3"/>
    <sheet name="表3.儋州市部门支出决算总表" sheetId="4" r:id="rId4"/>
    <sheet name="表4.儋州市部门公共预算财政拨款支出决算表" sheetId="5" r:id="rId5"/>
    <sheet name="表5.儋州市因公出国（境）费统计表" sheetId="6" r:id="rId6"/>
    <sheet name="表6.儋州市“三公”等经费统计表" sheetId="7" r:id="rId7"/>
  </sheets>
  <definedNames>
    <definedName name="_xlnm.Print_Titles" localSheetId="1">'表1.儋州市部门收入支出决算总表'!$1:$5</definedName>
    <definedName name="_xlnm.Print_Titles" localSheetId="2">'表2.儋州市部门收入决算总表'!$1:$4</definedName>
    <definedName name="_xlnm.Print_Titles" localSheetId="3">'表3.儋州市部门支出决算总表'!$1:$4</definedName>
    <definedName name="_xlnm.Print_Titles" localSheetId="4">'表4.儋州市部门公共预算财政拨款支出决算表'!$1:$4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<sst xmlns="http://schemas.openxmlformats.org/spreadsheetml/2006/main" count="1077" uniqueCount="452">
  <si>
    <t>附件2</t>
  </si>
  <si>
    <t>2018年度儋州市部门决算草案</t>
  </si>
  <si>
    <t>儋州市财政局</t>
  </si>
  <si>
    <t>表一</t>
  </si>
  <si>
    <t>儋州市部门收入支出决算总表</t>
  </si>
  <si>
    <r>
      <t>2018</t>
    </r>
    <r>
      <rPr>
        <sz val="9"/>
        <color indexed="8"/>
        <rFont val="宋体"/>
        <family val="0"/>
      </rPr>
      <t>年度</t>
    </r>
  </si>
  <si>
    <t>金额单位：万元</t>
  </si>
  <si>
    <t>收入</t>
  </si>
  <si>
    <t>支出</t>
  </si>
  <si>
    <t>项目</t>
  </si>
  <si>
    <t>决算数</t>
  </si>
  <si>
    <t>项目(按功能分类)</t>
  </si>
  <si>
    <t>项目(按支出性质和经济分类)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</si>
  <si>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</si>
  <si>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</si>
  <si>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</si>
  <si>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</si>
  <si>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</si>
  <si>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 xml:space="preserve">    人员经费</t>
  </si>
  <si>
    <t>二、上级补助收入</t>
  </si>
  <si>
    <t>三、国防支出</t>
  </si>
  <si>
    <t xml:space="preserve">    日常公用经费</t>
  </si>
  <si>
    <t>三、事业收入</t>
  </si>
  <si>
    <t>四、公共安全支出</t>
  </si>
  <si>
    <t>二、项目支出</t>
  </si>
  <si>
    <t>四、经营收入</t>
  </si>
  <si>
    <t>五、教育支出</t>
  </si>
  <si>
    <t xml:space="preserve">    基本建设类项目</t>
  </si>
  <si>
    <t>五、附属单位上缴收入</t>
  </si>
  <si>
    <t>六、科学技术支出</t>
  </si>
  <si>
    <t xml:space="preserve">    行政事业类项目</t>
  </si>
  <si>
    <t>六、其他收入</t>
  </si>
  <si>
    <t>七、文化体育与传媒支出</t>
  </si>
  <si>
    <t>三、上缴上级支出</t>
  </si>
  <si>
    <t/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</si>
  <si>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</si>
  <si>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</si>
  <si>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</si>
  <si>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</si>
  <si>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</si>
  <si>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</si>
  <si>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</si>
  <si>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</si>
  <si>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</si>
  <si>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</si>
  <si>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</si>
  <si>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</si>
  <si>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</si>
  <si>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</si>
  <si>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</si>
  <si>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</si>
  <si>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</si>
  <si>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</si>
  <si>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</si>
  <si>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</si>
  <si>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</si>
  <si>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</si>
  <si>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</si>
  <si>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</si>
  <si>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>总计</t>
  </si>
  <si>
    <r>
      <t>项</t>
    </r>
    <r>
      <rPr>
        <sz val="8"/>
        <color indexed="8"/>
        <rFont val="Arial"/>
        <family val="2"/>
      </rPr>
      <t xml:space="preserve">                  </t>
    </r>
    <r>
      <rPr>
        <sz val="8"/>
        <color indexed="8"/>
        <rFont val="宋体"/>
        <family val="0"/>
      </rPr>
      <t>目</t>
    </r>
    <r>
      <rPr>
        <sz val="8"/>
        <color indexed="8"/>
        <rFont val="Arial"/>
        <family val="2"/>
      </rPr>
      <t>(</t>
    </r>
    <r>
      <rPr>
        <sz val="8"/>
        <color indexed="8"/>
        <rFont val="宋体"/>
        <family val="0"/>
      </rPr>
      <t>按功能分类</t>
    </r>
    <r>
      <rPr>
        <sz val="8"/>
        <color indexed="8"/>
        <rFont val="Arial"/>
        <family val="2"/>
      </rPr>
      <t>)</t>
    </r>
    <r>
      <rPr>
        <sz val="8"/>
        <color indexed="8"/>
        <rFont val="宋体"/>
        <family val="0"/>
      </rPr>
      <t>合计</t>
    </r>
  </si>
  <si>
    <r>
      <t>项目</t>
    </r>
    <r>
      <rPr>
        <sz val="8"/>
        <color indexed="8"/>
        <rFont val="Arial"/>
        <family val="2"/>
      </rPr>
      <t>(</t>
    </r>
    <r>
      <rPr>
        <sz val="8"/>
        <color indexed="8"/>
        <rFont val="宋体"/>
        <family val="0"/>
      </rPr>
      <t>按支出性质和经济分类</t>
    </r>
    <r>
      <rPr>
        <sz val="8"/>
        <color indexed="8"/>
        <rFont val="Arial"/>
        <family val="2"/>
      </rPr>
      <t>)</t>
    </r>
    <r>
      <rPr>
        <sz val="8"/>
        <color indexed="8"/>
        <rFont val="宋体"/>
        <family val="0"/>
      </rPr>
      <t>合计</t>
    </r>
  </si>
  <si>
    <t>表二</t>
  </si>
  <si>
    <t>儋州市部门收入决算总表</t>
  </si>
  <si>
    <r>
      <t>2018</t>
    </r>
    <r>
      <rPr>
        <sz val="10"/>
        <color indexed="8"/>
        <rFont val="宋体"/>
        <family val="0"/>
      </rPr>
      <t>年度</t>
    </r>
  </si>
  <si>
    <t>单位名称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</si>
  <si>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</si>
  <si>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</si>
  <si>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</si>
  <si>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</si>
  <si>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</si>
  <si>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</si>
  <si>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合计</t>
  </si>
  <si>
    <t>儋州市财政局（本级）</t>
  </si>
  <si>
    <t>儋州市财政监督检查局</t>
  </si>
  <si>
    <t>儋州市财政信息中心</t>
  </si>
  <si>
    <t>儋州市财政局海头财政所</t>
  </si>
  <si>
    <t>儋州市彩票管理中心</t>
  </si>
  <si>
    <t>儋州市财政票据建帐监管中心</t>
  </si>
  <si>
    <t>儋州市财政国库支付中心（原儋州市财政国库支付局）</t>
  </si>
  <si>
    <t>儋州市财政局王五财政所</t>
  </si>
  <si>
    <t>儋州市财政局那大第一财政所</t>
  </si>
  <si>
    <t>儋州市财政局南丰财政所</t>
  </si>
  <si>
    <t>儋州市财政局那大第二财政所</t>
  </si>
  <si>
    <t>儋州市财政局和庆财政所</t>
  </si>
  <si>
    <t>儋州市财政局兰洋财政所</t>
  </si>
  <si>
    <t>儋州市财政局光村财政所</t>
  </si>
  <si>
    <t>儋州市财政局大成财政所</t>
  </si>
  <si>
    <t>儋州市财政局雅星财政所</t>
  </si>
  <si>
    <t>儋州市财政局白马井财政所</t>
  </si>
  <si>
    <t>儋州市财政局排浦财政所</t>
  </si>
  <si>
    <t>儋州市财政局东成财政所</t>
  </si>
  <si>
    <t>儋州市财政局新州财政所</t>
  </si>
  <si>
    <t>儋州市财政局中和财政所</t>
  </si>
  <si>
    <t>儋州市财政局木棠财政所</t>
  </si>
  <si>
    <t>儋州市财政局峨蔓财政所</t>
  </si>
  <si>
    <t>儋州市物价局</t>
  </si>
  <si>
    <t>儋州市价格认证中心</t>
  </si>
  <si>
    <t>儋州市发展和改革委员会(本级)</t>
  </si>
  <si>
    <t>儋州市总工会</t>
  </si>
  <si>
    <t>儋州市国土资源局（本级）</t>
  </si>
  <si>
    <t>儋州市土地开发整理储备中心</t>
  </si>
  <si>
    <t>儋州市国土资源执法监察支队</t>
  </si>
  <si>
    <t>儋州市不动产登记中心</t>
  </si>
  <si>
    <t>儋州市环境资源监测站</t>
  </si>
  <si>
    <t>儋州市住房和城乡建设局（本级）</t>
  </si>
  <si>
    <t>儋州市保障性住房建设管理服务中心</t>
  </si>
  <si>
    <t>儋州市建设工程质量安全监督站</t>
  </si>
  <si>
    <t>儋州市粮食局</t>
  </si>
  <si>
    <t>儋州市交通运输局（本级）</t>
  </si>
  <si>
    <t>儋州市地方公路管理站</t>
  </si>
  <si>
    <t>儋州市环境卫生管理局</t>
  </si>
  <si>
    <t>儋州市工业和信息化局</t>
  </si>
  <si>
    <t>儋州市商务综合执法大队</t>
  </si>
  <si>
    <t>儋州市商务局（本级）</t>
  </si>
  <si>
    <t>儋州市综合行政执法支队</t>
  </si>
  <si>
    <t>儋州市园林管理局</t>
  </si>
  <si>
    <t>儋州市市政管理处</t>
  </si>
  <si>
    <t>儋州市城市管理行政执法局(本级)</t>
  </si>
  <si>
    <t>儋州市核应急管理中心</t>
  </si>
  <si>
    <t>儋州市生态环境保护局(本级)</t>
  </si>
  <si>
    <t>儋州市人力资源和社会保障局（本级）</t>
  </si>
  <si>
    <t>儋州市社会保险事业局</t>
  </si>
  <si>
    <t>儋州市小额贷款担保中心</t>
  </si>
  <si>
    <t>儋州市就业局</t>
  </si>
  <si>
    <t>儋州市劳动监察支队</t>
  </si>
  <si>
    <t>儋州市民政局（本级）</t>
  </si>
  <si>
    <t>儋州市残疾人联合会（本级）</t>
  </si>
  <si>
    <t>儋州市红十字会</t>
  </si>
  <si>
    <t>儋州市爱国卫生运动委员会</t>
  </si>
  <si>
    <t>海南西部中心医院</t>
  </si>
  <si>
    <t>儋州市疾病预防控制中心</t>
  </si>
  <si>
    <t>儋州市皮肤性病与精神卫生防治中心</t>
  </si>
  <si>
    <t>儋州市中等卫生职业技术学校</t>
  </si>
  <si>
    <t>儋州市人民医院</t>
  </si>
  <si>
    <t>儋州市医学会</t>
  </si>
  <si>
    <t>儋州市雅星镇富克卫生院</t>
  </si>
  <si>
    <t>儋州市王五镇卫生院</t>
  </si>
  <si>
    <t>儋州市东成镇卫生院</t>
  </si>
  <si>
    <t>儋州市那大镇洛基卫生院</t>
  </si>
  <si>
    <t>儋州市白马井镇中心卫生院</t>
  </si>
  <si>
    <t>儋州市雅星镇卫生院</t>
  </si>
  <si>
    <t>儋州市计划生育服务中心</t>
  </si>
  <si>
    <t>儋州市卫生计生监督大队</t>
  </si>
  <si>
    <t>儋州市新型农村合作医疗管理委员会办公室</t>
  </si>
  <si>
    <t>儋州市中医医院</t>
  </si>
  <si>
    <t>儋州市妇幼保健院</t>
  </si>
  <si>
    <t>儋州市南丰镇卫生院</t>
  </si>
  <si>
    <t>儋州市光村镇中心卫生院</t>
  </si>
  <si>
    <t>儋州市新州镇新英卫生院</t>
  </si>
  <si>
    <t>儋州市峨蔓镇卫生院</t>
  </si>
  <si>
    <t>儋州市兰洋镇卫生院</t>
  </si>
  <si>
    <t>儋州市中和镇卫生院</t>
  </si>
  <si>
    <t>儋州市那大镇卫生院</t>
  </si>
  <si>
    <t>儋州市第二人民医院</t>
  </si>
  <si>
    <t>儋州市大成镇卫生院</t>
  </si>
  <si>
    <t>儋州市兰洋镇番加卫生院</t>
  </si>
  <si>
    <t>儋州市海头镇中心卫生院</t>
  </si>
  <si>
    <t>儋州市东成镇长坡卫生院</t>
  </si>
  <si>
    <t>儋州市木棠镇中心卫生院</t>
  </si>
  <si>
    <t>儋州市和庆镇卫生院</t>
  </si>
  <si>
    <t>儋州市排浦镇中心卫生院</t>
  </si>
  <si>
    <t>儋州市卫生和计划生育委员会(本级)</t>
  </si>
  <si>
    <t>儋州市海洋与渔业局（本级）</t>
  </si>
  <si>
    <t>儋州市水产技术推广站</t>
  </si>
  <si>
    <t>儋州市供销合作联社</t>
  </si>
  <si>
    <t>儋州市畜牧兽医局（本级）</t>
  </si>
  <si>
    <t>儋州市动物卫生监察大队（原儋州市动物卫生监督所）</t>
  </si>
  <si>
    <t>儋州市动物疫病预防控制中心</t>
  </si>
  <si>
    <t>儋州市农业综合开发办公室</t>
  </si>
  <si>
    <t>儋州市农产品质量安全检验检测站</t>
  </si>
  <si>
    <t>儋州市农业综合执法大队</t>
  </si>
  <si>
    <t>儋州市农业委员会（本级）</t>
  </si>
  <si>
    <t>儋州市森林植物检疫站</t>
  </si>
  <si>
    <t>儋州市黄泥沟国有土地管理中心（原儋州市黄泥沟土地管理委员会）</t>
  </si>
  <si>
    <t>中共儋州市委办公室（本级）</t>
  </si>
  <si>
    <t>中共儋州市委组织部</t>
  </si>
  <si>
    <t>中共儋州市委政法委员会</t>
  </si>
  <si>
    <t>中共儋州市直属单位工作委员会</t>
  </si>
  <si>
    <t>中共儋州市委宣传部</t>
  </si>
  <si>
    <t>中共儋州市委统一战线工作部</t>
  </si>
  <si>
    <t>中共儋州市委老干部局</t>
  </si>
  <si>
    <t>中共儋州市委党校</t>
  </si>
  <si>
    <t>中共儋州市委机要局</t>
  </si>
  <si>
    <t>中共儋州市委党史研究室(儋州市地方志办公室)</t>
  </si>
  <si>
    <t>儋州市机构编制委员会办公室</t>
  </si>
  <si>
    <t>中国共产党儋州市纪律检查委员会</t>
  </si>
  <si>
    <t>中国人民政治协商会议海南省儋州市委员会办公室</t>
  </si>
  <si>
    <t>儋州市档案局</t>
  </si>
  <si>
    <t>儋州市司法局</t>
  </si>
  <si>
    <t>儋州市人民代表大会常务委员会办公室</t>
  </si>
  <si>
    <t>儋州市统计局</t>
  </si>
  <si>
    <t>儋州市审计局</t>
  </si>
  <si>
    <t>儋州市归国华侨联合会</t>
  </si>
  <si>
    <t>儋州市文化广电出版体育局（本级）</t>
  </si>
  <si>
    <t>儋州市文化市场行政执法大队</t>
  </si>
  <si>
    <t>儋州市图书馆</t>
  </si>
  <si>
    <t>儋州市文化馆</t>
  </si>
  <si>
    <t>儋州市东坡书院管理处</t>
  </si>
  <si>
    <t>儋州市文化传播演艺有限公司</t>
  </si>
  <si>
    <t>儋州市少年儿童业余体育训练学校</t>
  </si>
  <si>
    <t>儋州市博物馆</t>
  </si>
  <si>
    <t>儋州市工商业联合会</t>
  </si>
  <si>
    <t>共青团儋州市委员会</t>
  </si>
  <si>
    <t>儋州市公安局(本级）</t>
  </si>
  <si>
    <t>儋州市强制隔离戒毒所</t>
  </si>
  <si>
    <t>儋州市公安局交通警察支队</t>
  </si>
  <si>
    <t>儋州市拘留所</t>
  </si>
  <si>
    <t>儋州市第一看守所</t>
  </si>
  <si>
    <t>儋州市第二看守所</t>
  </si>
  <si>
    <t>儋州市人民政府办公室（本级）</t>
  </si>
  <si>
    <t>儋州市机关事务管理局</t>
  </si>
  <si>
    <t>儋州市人民政府政务服务中心</t>
  </si>
  <si>
    <t>儋州市公共资源交易服务中心</t>
  </si>
  <si>
    <t>中共儋州市委市政府接待办公室</t>
  </si>
  <si>
    <t>儋州市党政网络管理中心（原儋州市信息中心）</t>
  </si>
  <si>
    <t>儋州市科学技术协会</t>
  </si>
  <si>
    <t>儋州市科学技术局（本级）</t>
  </si>
  <si>
    <t>儋州市妇女联合会</t>
  </si>
  <si>
    <t>儋州市民族宗教事务局</t>
  </si>
  <si>
    <t>中国民主促进会海南省儋州市委员会</t>
  </si>
  <si>
    <t>儋州市新闻中心</t>
  </si>
  <si>
    <t>儋州市文学艺术界联合会</t>
  </si>
  <si>
    <t>儋州市国有资产监督管理委员会</t>
  </si>
  <si>
    <t>儋州市招商局</t>
  </si>
  <si>
    <t>儋州市安全生产监督管理局(本级)</t>
  </si>
  <si>
    <t>儋州市安全生产执法监察支队</t>
  </si>
  <si>
    <t>儋州广播电视台</t>
  </si>
  <si>
    <t>儋州市教育局（本级）</t>
  </si>
  <si>
    <t>儋州市青少年学生校外活动中心</t>
  </si>
  <si>
    <t>儋州市特殊教育学校</t>
  </si>
  <si>
    <t>儋州市光村镇中心幼儿园</t>
  </si>
  <si>
    <t>儋州市海头镇中心幼儿园</t>
  </si>
  <si>
    <t>儋州市大成镇中心幼儿园</t>
  </si>
  <si>
    <t>儋州市白马井镇中心幼儿园</t>
  </si>
  <si>
    <t>儋州市雅星镇中心幼儿园</t>
  </si>
  <si>
    <t>儋州市新州镇中心幼儿园</t>
  </si>
  <si>
    <t>儋州市和庆镇中心幼儿园</t>
  </si>
  <si>
    <t>儋州市东坡中学</t>
  </si>
  <si>
    <t>儋州市新州中学</t>
  </si>
  <si>
    <t>儋州市第三中学</t>
  </si>
  <si>
    <t>儋州市第四中学</t>
  </si>
  <si>
    <t>儋州市第一幼儿园</t>
  </si>
  <si>
    <t>儋州市长坡中学</t>
  </si>
  <si>
    <t>儋州市第一中学</t>
  </si>
  <si>
    <t>儋州市海头中学</t>
  </si>
  <si>
    <t>儋州市第六中学</t>
  </si>
  <si>
    <t>儋州市木棠中学</t>
  </si>
  <si>
    <t>儋州市西庆中学</t>
  </si>
  <si>
    <t>儋州市南丰中学</t>
  </si>
  <si>
    <t>儋州市大成中学</t>
  </si>
  <si>
    <t>儋州市民族中学</t>
  </si>
  <si>
    <t>儋州市排浦中学</t>
  </si>
  <si>
    <t>儋州市西培中学</t>
  </si>
  <si>
    <t>儋州市思源实验学校</t>
  </si>
  <si>
    <t>儋州市思源高级中学</t>
  </si>
  <si>
    <t>儋州市中等职业技术学校</t>
  </si>
  <si>
    <t>儋州市第七中学（原儋州市西联中学）</t>
  </si>
  <si>
    <t>儋州市西联中心小学</t>
  </si>
  <si>
    <t>儋州市八一中学</t>
  </si>
  <si>
    <t>儋州市八一中心小学</t>
  </si>
  <si>
    <t>儋州市八一糖厂中学</t>
  </si>
  <si>
    <t>儋州市红岭学校</t>
  </si>
  <si>
    <t>儋州市新盈学校</t>
  </si>
  <si>
    <t>儋州市西华中心小学</t>
  </si>
  <si>
    <t>儋州市西华中学</t>
  </si>
  <si>
    <t>儋州市西流中心小学</t>
  </si>
  <si>
    <t>儋州市龙山学校</t>
  </si>
  <si>
    <t>儋州市西培中心小学</t>
  </si>
  <si>
    <t>儋州市西庆中心小学</t>
  </si>
  <si>
    <t>儋州市西流中学</t>
  </si>
  <si>
    <t>儋州市白马井中学</t>
  </si>
  <si>
    <t>儋州市那大实验小学</t>
  </si>
  <si>
    <t>儋州市雅星镇中心学校</t>
  </si>
  <si>
    <t>儋州市雅星中学</t>
  </si>
  <si>
    <t>儋州市新英中学</t>
  </si>
  <si>
    <t>儋州市东成中学</t>
  </si>
  <si>
    <t>儋州市东成镇中心学校</t>
  </si>
  <si>
    <t>儋州市白马井实验小学</t>
  </si>
  <si>
    <t>儋州市那大镇中心学校</t>
  </si>
  <si>
    <t>儋州市峨蔓中学</t>
  </si>
  <si>
    <t>儋州市峨蔓镇中心学校</t>
  </si>
  <si>
    <t>儋州市兰洋中学</t>
  </si>
  <si>
    <t>儋州市长坡实验小学</t>
  </si>
  <si>
    <t>儋州市新州实验小学</t>
  </si>
  <si>
    <t>儋州市第五中学</t>
  </si>
  <si>
    <t>儋州市王五中学</t>
  </si>
  <si>
    <t>儋州市光村镇中心学校</t>
  </si>
  <si>
    <t>儋州市光村中学</t>
  </si>
  <si>
    <t>儋州市第二中学</t>
  </si>
  <si>
    <t>儋州市松涛中学（原海南省松涛水利工程管理局职工子弟学校）</t>
  </si>
  <si>
    <t>儋州市那大第一小学</t>
  </si>
  <si>
    <t>儋州市海头镇中心学校</t>
  </si>
  <si>
    <t>儋州市南丰镇中心学校</t>
  </si>
  <si>
    <t>儋州市中和镇中心学校</t>
  </si>
  <si>
    <t>儋州市木棠镇中心学校</t>
  </si>
  <si>
    <t>儋州市白马井镇中心学校</t>
  </si>
  <si>
    <t>儋州市大成镇中心学校</t>
  </si>
  <si>
    <t>儋州市和庆镇中心学校</t>
  </si>
  <si>
    <t>儋州市排浦镇中心学校</t>
  </si>
  <si>
    <t>儋州市王五镇中心学校</t>
  </si>
  <si>
    <t>儋州市兰洋镇中心学校</t>
  </si>
  <si>
    <t>儋州市新州镇中心学校</t>
  </si>
  <si>
    <t>儋州市排浦镇中心幼儿园</t>
  </si>
  <si>
    <t>儋州市南丰镇中心幼儿园</t>
  </si>
  <si>
    <t>儋州市峨蔓镇中心幼儿园</t>
  </si>
  <si>
    <t>儋州市兰洋镇中心幼儿园</t>
  </si>
  <si>
    <t>儋州市那大镇中心幼儿园</t>
  </si>
  <si>
    <t>儋州市东成镇中心幼儿园</t>
  </si>
  <si>
    <t>儋州市中和镇中心幼儿园</t>
  </si>
  <si>
    <t>儋州市王五镇中心幼儿园</t>
  </si>
  <si>
    <t>儋州市旅游发展委员会</t>
  </si>
  <si>
    <t>儋州市峨蔓镇人民政府</t>
  </si>
  <si>
    <t>儋州市那大镇人民政府</t>
  </si>
  <si>
    <t>儋州市雅星镇人民政府</t>
  </si>
  <si>
    <t>儋州市南丰镇人民政府</t>
  </si>
  <si>
    <t>儋州市光村镇人民政府</t>
  </si>
  <si>
    <t>儋州市新州镇人民政府</t>
  </si>
  <si>
    <t>儋州市兰洋镇人民政府</t>
  </si>
  <si>
    <t>儋州市排浦镇人民政府</t>
  </si>
  <si>
    <t>儋州市和庆镇人民政府</t>
  </si>
  <si>
    <t>儋州市木棠镇人民政府</t>
  </si>
  <si>
    <t>儋州市白马井镇人民政府</t>
  </si>
  <si>
    <t>儋州市海头镇人民政府</t>
  </si>
  <si>
    <t>儋州市中和镇人民政府</t>
  </si>
  <si>
    <t>儋州市大成镇人民政府</t>
  </si>
  <si>
    <t>儋州市东成镇人民政府</t>
  </si>
  <si>
    <t>儋州市王五镇人民政府</t>
  </si>
  <si>
    <t>儋州市规划委员会</t>
  </si>
  <si>
    <t>儋州市教育研究培训院</t>
  </si>
  <si>
    <t>儋州市老干部活动中心</t>
  </si>
  <si>
    <t>儋州市交通运输执法支队</t>
  </si>
  <si>
    <t>儋州市农林科学院</t>
  </si>
  <si>
    <t>儋州市教师信息管理中心</t>
  </si>
  <si>
    <t>儋州市福利彩票销售管理中心</t>
  </si>
  <si>
    <t>儋州市扶贫开发办公室</t>
  </si>
  <si>
    <t>儋州市海洋执法支队</t>
  </si>
  <si>
    <t>儋州市两院中学</t>
  </si>
  <si>
    <t>儋州市两院小学</t>
  </si>
  <si>
    <t>儋州市残疾人劳动服务所</t>
  </si>
  <si>
    <t>表三</t>
  </si>
  <si>
    <t>儋州市部门支出决算总表</t>
  </si>
  <si>
    <t>2018年度</t>
  </si>
  <si>
    <t>基本支出</t>
  </si>
  <si>
    <t>项目支出</t>
  </si>
  <si>
    <t>上缴上级支出</t>
  </si>
  <si>
    <t>经营支出</t>
  </si>
  <si>
    <t>对附属单位补助支出</t>
  </si>
  <si>
    <t>表四</t>
  </si>
  <si>
    <t>儋州市部门一般公共预算财政拨款支出决算表</t>
  </si>
  <si>
    <t>表五</t>
  </si>
  <si>
    <r>
      <t>2018</t>
    </r>
    <r>
      <rPr>
        <b/>
        <sz val="16"/>
        <color indexed="8"/>
        <rFont val="宋体"/>
        <family val="0"/>
      </rPr>
      <t>年儋州市因公出国（境）费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宋体"/>
        <family val="0"/>
      </rPr>
      <t>统计表</t>
    </r>
  </si>
  <si>
    <t>金额单位：元</t>
  </si>
  <si>
    <t>序号</t>
  </si>
  <si>
    <t>金额</t>
  </si>
  <si>
    <t>备注</t>
  </si>
  <si>
    <t>朱达科局长随团出访泰国交通、住宿、伙食费用</t>
  </si>
  <si>
    <t xml:space="preserve">局长赴美考察费用 </t>
  </si>
  <si>
    <t>香港、台湾考察</t>
  </si>
  <si>
    <t xml:space="preserve">局长赴香港培训费用 </t>
  </si>
  <si>
    <t>“双百工程”出国培训韩国班1人、英国班3人;香港、深圳招商代表团13人;”马来西亚海南联谊会”85周年活动2人,共19人出国</t>
  </si>
  <si>
    <t>田丽霞赴泰国，纪少雄赴日内瓦学习培训，谢雄峰随省外事办出访文莱、斯里兰卡、以色列，、吴波随省外事办出访奥地利、克罗地亚</t>
  </si>
  <si>
    <t>台湾交流费用</t>
  </si>
  <si>
    <t>根据招商工作需要,袁光平市委书记带队共13人参加省经贸团赴香港进行招商活动</t>
  </si>
  <si>
    <t>2018年合计</t>
  </si>
  <si>
    <t>注：数据来源于单位填报的部门决算报表。</t>
  </si>
  <si>
    <t>表六</t>
  </si>
  <si>
    <t>2018“三公”等经费统计表</t>
  </si>
  <si>
    <t>项  目</t>
  </si>
  <si>
    <t>行次</t>
  </si>
  <si>
    <t>统计数</t>
  </si>
  <si>
    <t>栏  次</t>
  </si>
  <si>
    <t>2</t>
  </si>
  <si>
    <t>3</t>
  </si>
  <si>
    <t>一、“三公”经费支出</t>
  </si>
  <si>
    <t>1</t>
  </si>
  <si>
    <t>—</t>
  </si>
  <si>
    <t>二、机关运行经费</t>
  </si>
  <si>
    <t>22</t>
  </si>
  <si>
    <t>（一）支出合计</t>
  </si>
  <si>
    <t>（一）行政单位</t>
  </si>
  <si>
    <t>23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</si>
  <si>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</si>
  <si>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</si>
  <si>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</si>
  <si>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</si>
  <si>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4</t>
  </si>
  <si>
    <t>25</t>
  </si>
  <si>
    <t>　</t>
  </si>
  <si>
    <t xml:space="preserve">    （1）公务用车购置费</t>
  </si>
  <si>
    <t>5</t>
  </si>
  <si>
    <t>三、国有资产占用情况</t>
  </si>
  <si>
    <t>26</t>
  </si>
  <si>
    <t xml:space="preserve">    （2）公务用车运行维护费</t>
  </si>
  <si>
    <t>6</t>
  </si>
  <si>
    <t>（一）车辆数合计（辆）</t>
  </si>
  <si>
    <t>27</t>
  </si>
  <si>
    <t xml:space="preserve">  3．公务接待费</t>
  </si>
  <si>
    <t>7</t>
  </si>
  <si>
    <t xml:space="preserve">  1.副部（省）级及以上领导用车</t>
  </si>
  <si>
    <t>28</t>
  </si>
  <si>
    <t xml:space="preserve">    （1）国内接待费</t>
  </si>
  <si>
    <t>8</t>
  </si>
  <si>
    <t xml:space="preserve">  2.主要领导干部用车</t>
  </si>
  <si>
    <t>29</t>
  </si>
  <si>
    <t xml:space="preserve">         其中：外事接待费</t>
  </si>
  <si>
    <t>9</t>
  </si>
  <si>
    <t xml:space="preserve">  3.机要通信用车</t>
  </si>
  <si>
    <t>30</t>
  </si>
  <si>
    <t xml:space="preserve">    （2）国（境）外接待费</t>
  </si>
  <si>
    <t>10</t>
  </si>
  <si>
    <t xml:space="preserve">  4.应急保障用车</t>
  </si>
  <si>
    <t>31</t>
  </si>
  <si>
    <t>（二）相关统计数</t>
  </si>
  <si>
    <t>11</t>
  </si>
  <si>
    <t xml:space="preserve">  5.执法执勤用车</t>
  </si>
  <si>
    <t>32</t>
  </si>
  <si>
    <t xml:space="preserve">  1．因公出国（境）团组数（个）</t>
  </si>
  <si>
    <t>12</t>
  </si>
  <si>
    <t xml:space="preserve">  6.特种专业技术用车</t>
  </si>
  <si>
    <t>33</t>
  </si>
  <si>
    <t xml:space="preserve">  2．因公出国（境）人次数（人）</t>
  </si>
  <si>
    <t>13</t>
  </si>
  <si>
    <t xml:space="preserve">  7.离退休干部用车</t>
  </si>
  <si>
    <t>34</t>
  </si>
  <si>
    <t xml:space="preserve">  3．公务用车购置数（辆）</t>
  </si>
  <si>
    <t>14</t>
  </si>
  <si>
    <t xml:space="preserve">  8.其他用车</t>
  </si>
  <si>
    <t>35</t>
  </si>
  <si>
    <t xml:space="preserve">  4．公务用车保有量（辆）</t>
  </si>
  <si>
    <t>15</t>
  </si>
  <si>
    <t>（二）单价50万元以上通用设备（台，套）</t>
  </si>
  <si>
    <t>36</t>
  </si>
  <si>
    <t xml:space="preserve">  5．国内公务接待批次（个）</t>
  </si>
  <si>
    <t>16</t>
  </si>
  <si>
    <t>（三）单价100万元以上专用设备（台，套）</t>
  </si>
  <si>
    <t>37</t>
  </si>
  <si>
    <t xml:space="preserve">     其中：外事接待批次（个）</t>
  </si>
  <si>
    <t>17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</si>
  <si>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</si>
  <si>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</si>
  <si>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</si>
  <si>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</si>
  <si>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</si>
  <si>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</si>
  <si>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</si>
  <si>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</si>
  <si>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20</t>
  </si>
  <si>
    <t>41</t>
  </si>
  <si>
    <t xml:space="preserve">  8．国（境）外公务接待人次（人）</t>
  </si>
  <si>
    <t>21</t>
  </si>
  <si>
    <t>42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</si>
</sst>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0_);[Red]\(#,##0.00\)"/>
    <numFmt numFmtId="181" formatCode="0.00_ "/>
    <numFmt numFmtId="182" formatCode="#,##0.0_ "/>
  </numFmts>
  <fonts count="63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Arial"/>
      <family val="2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宋体"/>
      <family val="0"/>
    </font>
    <font>
      <sz val="9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36"/>
      <name val="黑体"/>
      <family val="3"/>
    </font>
    <font>
      <sz val="24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>
      <alignment/>
      <protection/>
    </xf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>
      <alignment/>
      <protection/>
    </xf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17" fillId="0" borderId="0">
      <alignment/>
      <protection/>
    </xf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right" vertical="center" shrinkToFit="1"/>
    </xf>
    <xf numFmtId="3" fontId="4" fillId="0" borderId="9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2" fillId="0" borderId="0" xfId="66" applyFont="1" applyAlignment="1">
      <alignment vertical="center"/>
      <protection/>
    </xf>
    <xf numFmtId="0" fontId="2" fillId="0" borderId="0" xfId="66" applyAlignment="1">
      <alignment vertical="center"/>
      <protection/>
    </xf>
    <xf numFmtId="0" fontId="2" fillId="0" borderId="0" xfId="66">
      <alignment vertical="center"/>
      <protection/>
    </xf>
    <xf numFmtId="0" fontId="60" fillId="0" borderId="0" xfId="66" applyFont="1" applyAlignment="1">
      <alignment horizontal="center"/>
      <protection/>
    </xf>
    <xf numFmtId="0" fontId="6" fillId="0" borderId="0" xfId="66" applyFont="1" applyAlignment="1">
      <alignment horizontal="center"/>
      <protection/>
    </xf>
    <xf numFmtId="0" fontId="4" fillId="0" borderId="0" xfId="66" applyFont="1" applyAlignment="1">
      <alignment horizontal="right"/>
      <protection/>
    </xf>
    <xf numFmtId="0" fontId="7" fillId="0" borderId="9" xfId="66" applyFont="1" applyFill="1" applyBorder="1" applyAlignment="1">
      <alignment horizontal="center" vertical="center" wrapText="1" shrinkToFit="1"/>
      <protection/>
    </xf>
    <xf numFmtId="0" fontId="7" fillId="0" borderId="10" xfId="66" applyFont="1" applyFill="1" applyBorder="1" applyAlignment="1">
      <alignment horizontal="center" vertical="center" wrapText="1" shrinkToFit="1"/>
      <protection/>
    </xf>
    <xf numFmtId="0" fontId="5" fillId="0" borderId="9" xfId="66" applyFont="1" applyFill="1" applyBorder="1" applyAlignment="1">
      <alignment horizontal="center" vertical="center" wrapText="1" shrinkToFit="1"/>
      <protection/>
    </xf>
    <xf numFmtId="0" fontId="5" fillId="0" borderId="9" xfId="66" applyFont="1" applyBorder="1" applyAlignment="1">
      <alignment horizontal="left" vertical="center" shrinkToFit="1"/>
      <protection/>
    </xf>
    <xf numFmtId="4" fontId="5" fillId="0" borderId="10" xfId="66" applyNumberFormat="1" applyFont="1" applyBorder="1" applyAlignment="1">
      <alignment horizontal="right" vertical="center" shrinkToFit="1"/>
      <protection/>
    </xf>
    <xf numFmtId="0" fontId="5" fillId="0" borderId="9" xfId="66" applyNumberFormat="1" applyFont="1" applyFill="1" applyBorder="1" applyAlignment="1">
      <alignment vertical="center" wrapText="1"/>
      <protection/>
    </xf>
    <xf numFmtId="0" fontId="5" fillId="33" borderId="9" xfId="66" applyFont="1" applyFill="1" applyBorder="1" applyAlignment="1">
      <alignment horizontal="center" vertical="center" wrapText="1" shrinkToFit="1"/>
      <protection/>
    </xf>
    <xf numFmtId="0" fontId="7" fillId="33" borderId="9" xfId="66" applyFont="1" applyFill="1" applyBorder="1" applyAlignment="1">
      <alignment horizontal="center" vertical="center"/>
      <protection/>
    </xf>
    <xf numFmtId="179" fontId="8" fillId="33" borderId="10" xfId="66" applyNumberFormat="1" applyFont="1" applyFill="1" applyBorder="1" applyAlignment="1">
      <alignment vertical="center"/>
      <protection/>
    </xf>
    <xf numFmtId="0" fontId="5" fillId="33" borderId="9" xfId="66" applyNumberFormat="1" applyFont="1" applyFill="1" applyBorder="1" applyAlignment="1">
      <alignment vertical="center"/>
      <protection/>
    </xf>
    <xf numFmtId="0" fontId="5" fillId="0" borderId="11" xfId="66" applyFont="1" applyBorder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68" applyFont="1">
      <alignment/>
      <protection/>
    </xf>
    <xf numFmtId="0" fontId="9" fillId="0" borderId="0" xfId="68" applyFont="1" applyAlignment="1">
      <alignment horizontal="right"/>
      <protection/>
    </xf>
    <xf numFmtId="0" fontId="3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10" fillId="0" borderId="12" xfId="68" applyNumberFormat="1" applyFont="1" applyFill="1" applyBorder="1" applyAlignment="1">
      <alignment horizontal="right" vertical="center"/>
      <protection/>
    </xf>
    <xf numFmtId="0" fontId="4" fillId="0" borderId="12" xfId="68" applyNumberFormat="1" applyFont="1" applyFill="1" applyBorder="1" applyAlignment="1">
      <alignment horizontal="right" vertical="center"/>
      <protection/>
    </xf>
    <xf numFmtId="0" fontId="10" fillId="0" borderId="9" xfId="68" applyFont="1" applyFill="1" applyBorder="1" applyAlignment="1">
      <alignment horizontal="center" vertical="center" wrapText="1" shrinkToFit="1"/>
      <protection/>
    </xf>
    <xf numFmtId="0" fontId="5" fillId="34" borderId="9" xfId="68" applyFont="1" applyFill="1" applyBorder="1" applyAlignment="1">
      <alignment horizontal="center" vertical="center" wrapText="1" shrinkToFit="1"/>
      <protection/>
    </xf>
    <xf numFmtId="180" fontId="11" fillId="34" borderId="9" xfId="22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179" fontId="0" fillId="0" borderId="0" xfId="0" applyNumberFormat="1" applyFont="1" applyFill="1" applyAlignment="1">
      <alignment/>
    </xf>
    <xf numFmtId="0" fontId="4" fillId="0" borderId="9" xfId="0" applyFont="1" applyBorder="1" applyAlignment="1">
      <alignment horizontal="left" vertical="center" shrinkToFit="1"/>
    </xf>
    <xf numFmtId="181" fontId="0" fillId="0" borderId="9" xfId="0" applyNumberFormat="1" applyBorder="1" applyAlignment="1">
      <alignment/>
    </xf>
    <xf numFmtId="180" fontId="0" fillId="34" borderId="9" xfId="22" applyNumberFormat="1" applyFont="1" applyFill="1" applyBorder="1">
      <alignment/>
      <protection/>
    </xf>
    <xf numFmtId="0" fontId="9" fillId="0" borderId="0" xfId="55" applyFont="1">
      <alignment/>
      <protection/>
    </xf>
    <xf numFmtId="0" fontId="0" fillId="0" borderId="0" xfId="55">
      <alignment/>
      <protection/>
    </xf>
    <xf numFmtId="0" fontId="5" fillId="0" borderId="0" xfId="55" applyNumberFormat="1" applyFont="1" applyFill="1" applyAlignment="1">
      <alignment horizontal="center" vertical="center" wrapText="1"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0" xfId="55" applyFont="1">
      <alignment/>
      <protection/>
    </xf>
    <xf numFmtId="0" fontId="12" fillId="0" borderId="0" xfId="55" applyFont="1" applyAlignment="1">
      <alignment horizontal="center" vertical="center"/>
      <protection/>
    </xf>
    <xf numFmtId="0" fontId="13" fillId="0" borderId="0" xfId="55" applyFont="1" applyAlignment="1">
      <alignment horizontal="center" vertical="center"/>
      <protection/>
    </xf>
    <xf numFmtId="0" fontId="11" fillId="0" borderId="0" xfId="0" applyNumberFormat="1" applyFont="1" applyFill="1" applyAlignment="1">
      <alignment horizontal="center" vertical="center" wrapText="1"/>
    </xf>
    <xf numFmtId="0" fontId="5" fillId="0" borderId="0" xfId="55" applyNumberFormat="1" applyFont="1" applyFill="1" applyBorder="1" applyAlignment="1">
      <alignment horizontal="center" vertical="center" wrapText="1"/>
      <protection/>
    </xf>
    <xf numFmtId="0" fontId="5" fillId="0" borderId="0" xfId="55" applyNumberFormat="1" applyFont="1" applyFill="1" applyBorder="1" applyAlignment="1">
      <alignment vertical="center" wrapText="1"/>
      <protection/>
    </xf>
    <xf numFmtId="0" fontId="5" fillId="0" borderId="0" xfId="0" applyNumberFormat="1" applyFont="1" applyFill="1" applyBorder="1" applyAlignment="1">
      <alignment horizontal="right" vertical="center" wrapText="1"/>
    </xf>
    <xf numFmtId="0" fontId="4" fillId="0" borderId="9" xfId="55" applyFont="1" applyFill="1" applyBorder="1" applyAlignment="1">
      <alignment horizontal="center" vertical="center" wrapText="1" shrinkToFit="1"/>
      <protection/>
    </xf>
    <xf numFmtId="0" fontId="5" fillId="34" borderId="9" xfId="55" applyFont="1" applyFill="1" applyBorder="1" applyAlignment="1">
      <alignment horizontal="center" vertical="center" wrapText="1" shrinkToFit="1"/>
      <protection/>
    </xf>
    <xf numFmtId="4" fontId="5" fillId="34" borderId="9" xfId="55" applyNumberFormat="1" applyFont="1" applyFill="1" applyBorder="1" applyAlignment="1">
      <alignment horizontal="right" vertical="center" wrapText="1" shrinkToFit="1"/>
      <protection/>
    </xf>
    <xf numFmtId="4" fontId="5" fillId="34" borderId="9" xfId="0" applyNumberFormat="1" applyFont="1" applyFill="1" applyBorder="1" applyAlignment="1">
      <alignment horizontal="right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4" fontId="5" fillId="0" borderId="9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4" fontId="4" fillId="34" borderId="9" xfId="0" applyNumberFormat="1" applyFont="1" applyFill="1" applyBorder="1" applyAlignment="1">
      <alignment horizontal="right" vertical="center" shrinkToFit="1"/>
    </xf>
    <xf numFmtId="4" fontId="4" fillId="0" borderId="9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shrinkToFit="1"/>
    </xf>
    <xf numFmtId="4" fontId="4" fillId="34" borderId="14" xfId="0" applyNumberFormat="1" applyFont="1" applyFill="1" applyBorder="1" applyAlignment="1">
      <alignment horizontal="righ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9" fillId="0" borderId="0" xfId="58" applyFont="1" applyFill="1">
      <alignment/>
      <protection/>
    </xf>
    <xf numFmtId="0" fontId="0" fillId="0" borderId="0" xfId="58" applyFill="1">
      <alignment/>
      <protection/>
    </xf>
    <xf numFmtId="0" fontId="0" fillId="0" borderId="0" xfId="58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58" applyFont="1" applyFill="1">
      <alignment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13" fillId="0" borderId="0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center" vertical="center"/>
      <protection/>
    </xf>
    <xf numFmtId="0" fontId="61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vertical="center"/>
      <protection/>
    </xf>
    <xf numFmtId="0" fontId="10" fillId="0" borderId="12" xfId="58" applyFont="1" applyFill="1" applyBorder="1" applyAlignment="1">
      <alignment horizontal="right" vertical="center"/>
      <protection/>
    </xf>
    <xf numFmtId="0" fontId="10" fillId="0" borderId="9" xfId="58" applyFont="1" applyFill="1" applyBorder="1" applyAlignment="1">
      <alignment horizontal="center" vertical="center" wrapText="1" shrinkToFit="1"/>
      <protection/>
    </xf>
    <xf numFmtId="0" fontId="5" fillId="34" borderId="9" xfId="58" applyFont="1" applyFill="1" applyBorder="1" applyAlignment="1">
      <alignment horizontal="center" vertical="center" wrapText="1" shrinkToFit="1"/>
      <protection/>
    </xf>
    <xf numFmtId="4" fontId="5" fillId="34" borderId="9" xfId="58" applyNumberFormat="1" applyFont="1" applyFill="1" applyBorder="1" applyAlignment="1">
      <alignment vertical="center" wrapText="1" shrinkToFit="1"/>
      <protection/>
    </xf>
    <xf numFmtId="4" fontId="5" fillId="34" borderId="9" xfId="58" applyNumberFormat="1" applyFont="1" applyFill="1" applyBorder="1" applyAlignment="1">
      <alignment horizontal="center" vertical="center" wrapText="1" shrinkToFit="1"/>
      <protection/>
    </xf>
    <xf numFmtId="181" fontId="0" fillId="0" borderId="0" xfId="0" applyNumberFormat="1" applyFont="1" applyFill="1" applyAlignment="1">
      <alignment/>
    </xf>
    <xf numFmtId="181" fontId="5" fillId="0" borderId="9" xfId="0" applyNumberFormat="1" applyFont="1" applyFill="1" applyBorder="1" applyAlignment="1">
      <alignment horizontal="right" vertical="center" shrinkToFit="1"/>
    </xf>
    <xf numFmtId="0" fontId="9" fillId="0" borderId="0" xfId="67" applyFont="1" applyFill="1">
      <alignment/>
      <protection/>
    </xf>
    <xf numFmtId="0" fontId="0" fillId="0" borderId="0" xfId="67" applyFill="1">
      <alignment/>
      <protection/>
    </xf>
    <xf numFmtId="0" fontId="11" fillId="0" borderId="0" xfId="67" applyNumberFormat="1" applyFont="1" applyFill="1" applyAlignment="1">
      <alignment vertical="center"/>
      <protection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67" applyFont="1" applyFill="1">
      <alignment/>
      <protection/>
    </xf>
    <xf numFmtId="0" fontId="9" fillId="0" borderId="0" xfId="67" applyFont="1" applyFill="1" applyAlignment="1">
      <alignment horizontal="center"/>
      <protection/>
    </xf>
    <xf numFmtId="0" fontId="12" fillId="0" borderId="0" xfId="67" applyFont="1" applyFill="1" applyAlignment="1">
      <alignment horizontal="center" vertical="center"/>
      <protection/>
    </xf>
    <xf numFmtId="0" fontId="5" fillId="0" borderId="0" xfId="67" applyNumberFormat="1" applyFont="1" applyFill="1" applyAlignment="1">
      <alignment vertical="center"/>
      <protection/>
    </xf>
    <xf numFmtId="0" fontId="11" fillId="0" borderId="0" xfId="67" applyNumberFormat="1" applyFont="1" applyFill="1" applyAlignment="1">
      <alignment horizontal="center" vertical="center"/>
      <protection/>
    </xf>
    <xf numFmtId="0" fontId="62" fillId="0" borderId="0" xfId="67" applyNumberFormat="1" applyFont="1" applyFill="1" applyAlignment="1">
      <alignment horizontal="right" vertical="center"/>
      <protection/>
    </xf>
    <xf numFmtId="0" fontId="5" fillId="0" borderId="0" xfId="67" applyNumberFormat="1" applyFont="1" applyFill="1" applyAlignment="1">
      <alignment horizontal="center" vertical="center"/>
      <protection/>
    </xf>
    <xf numFmtId="0" fontId="11" fillId="0" borderId="0" xfId="0" applyNumberFormat="1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/>
    </xf>
    <xf numFmtId="0" fontId="5" fillId="0" borderId="9" xfId="0" applyFont="1" applyFill="1" applyBorder="1" applyAlignment="1">
      <alignment horizontal="left" vertical="center" shrinkToFit="1"/>
    </xf>
    <xf numFmtId="179" fontId="11" fillId="0" borderId="9" xfId="0" applyNumberFormat="1" applyFont="1" applyFill="1" applyBorder="1" applyAlignment="1">
      <alignment/>
    </xf>
    <xf numFmtId="0" fontId="5" fillId="35" borderId="9" xfId="0" applyFont="1" applyFill="1" applyBorder="1" applyAlignment="1">
      <alignment horizontal="left" vertical="center" shrinkToFit="1"/>
    </xf>
    <xf numFmtId="4" fontId="5" fillId="35" borderId="9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left" vertical="center"/>
    </xf>
    <xf numFmtId="0" fontId="7" fillId="34" borderId="9" xfId="0" applyFont="1" applyFill="1" applyBorder="1" applyAlignment="1">
      <alignment horizontal="center" vertical="center" shrinkToFit="1"/>
    </xf>
    <xf numFmtId="0" fontId="5" fillId="36" borderId="9" xfId="0" applyFont="1" applyFill="1" applyBorder="1" applyAlignment="1">
      <alignment horizontal="left" vertical="center" shrinkToFit="1"/>
    </xf>
    <xf numFmtId="4" fontId="5" fillId="36" borderId="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179" fontId="15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7" fillId="0" borderId="0" xfId="37">
      <alignment/>
      <protection/>
    </xf>
    <xf numFmtId="0" fontId="18" fillId="0" borderId="0" xfId="37" applyFont="1">
      <alignment/>
      <protection/>
    </xf>
    <xf numFmtId="182" fontId="17" fillId="0" borderId="0" xfId="37" applyNumberFormat="1">
      <alignment/>
      <protection/>
    </xf>
    <xf numFmtId="0" fontId="19" fillId="0" borderId="0" xfId="37" applyFont="1" applyAlignment="1">
      <alignment horizontal="center"/>
      <protection/>
    </xf>
    <xf numFmtId="182" fontId="19" fillId="0" borderId="0" xfId="37" applyNumberFormat="1" applyFont="1" applyAlignment="1">
      <alignment horizontal="center"/>
      <protection/>
    </xf>
    <xf numFmtId="0" fontId="20" fillId="0" borderId="0" xfId="37" applyFont="1" applyAlignment="1">
      <alignment horizontal="center"/>
      <protection/>
    </xf>
    <xf numFmtId="182" fontId="20" fillId="0" borderId="0" xfId="37" applyNumberFormat="1" applyFont="1" applyAlignment="1">
      <alignment horizontal="center"/>
      <protection/>
    </xf>
    <xf numFmtId="57" fontId="20" fillId="0" borderId="0" xfId="37" applyNumberFormat="1" applyFont="1" applyAlignment="1">
      <alignment horizontal="center"/>
      <protection/>
    </xf>
    <xf numFmtId="0" fontId="20" fillId="0" borderId="0" xfId="37" applyNumberFormat="1" applyFont="1" applyAlignment="1">
      <alignment horizont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08年预算草案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省本级部门支出决算总表（不含涉密）" xfId="55"/>
    <cellStyle name="强调文字颜色 4" xfId="56"/>
    <cellStyle name="20% - 强调文字颜色 4" xfId="57"/>
    <cellStyle name="常规_省本级部门决算收入总表（不含涉密）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2013年度省本级部门决算收支决算总表（含涉密）" xfId="67"/>
    <cellStyle name="常规_公共预算财政拨款支出决算总表（不含涉密）" xfId="68"/>
    <cellStyle name="千位分隔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8">
      <selection activeCell="C19" sqref="C19"/>
    </sheetView>
  </sheetViews>
  <sheetFormatPr defaultColWidth="6.140625" defaultRowHeight="12.75"/>
  <cols>
    <col min="1" max="3" width="17.140625" style="127" customWidth="1"/>
    <col min="4" max="16384" width="6.140625" style="127" customWidth="1"/>
  </cols>
  <sheetData>
    <row r="1" spans="1:3" ht="20.25">
      <c r="A1" s="128" t="s">
        <v>0</v>
      </c>
      <c r="B1" s="128"/>
      <c r="C1" s="128"/>
    </row>
    <row r="2" spans="1:3" ht="20.25">
      <c r="A2" s="128"/>
      <c r="B2" s="128"/>
      <c r="C2" s="128"/>
    </row>
    <row r="4" ht="14.25" hidden="1"/>
    <row r="5" ht="14.25" hidden="1"/>
    <row r="6" ht="14.25" hidden="1"/>
    <row r="7" spans="5:12" ht="39" customHeight="1" hidden="1">
      <c r="E7" s="129"/>
      <c r="F7" s="129"/>
      <c r="K7" s="129"/>
      <c r="L7" s="129"/>
    </row>
    <row r="8" spans="1:16" ht="55.5" customHeight="1">
      <c r="A8" s="130" t="s">
        <v>1</v>
      </c>
      <c r="B8" s="130"/>
      <c r="C8" s="130"/>
      <c r="D8" s="130"/>
      <c r="E8" s="131"/>
      <c r="F8" s="131"/>
      <c r="G8" s="130"/>
      <c r="H8" s="130"/>
      <c r="I8" s="130"/>
      <c r="J8" s="130"/>
      <c r="K8" s="131"/>
      <c r="L8" s="131"/>
      <c r="M8" s="130"/>
      <c r="N8" s="130"/>
      <c r="O8" s="130"/>
      <c r="P8" s="130"/>
    </row>
    <row r="9" spans="1:16" ht="11.25" customHeight="1">
      <c r="A9" s="130"/>
      <c r="B9" s="130"/>
      <c r="C9" s="130"/>
      <c r="D9" s="130"/>
      <c r="E9" s="131"/>
      <c r="F9" s="131"/>
      <c r="G9" s="130"/>
      <c r="H9" s="130"/>
      <c r="I9" s="130"/>
      <c r="J9" s="130"/>
      <c r="K9" s="131"/>
      <c r="L9" s="131"/>
      <c r="M9" s="130"/>
      <c r="N9" s="130"/>
      <c r="O9" s="130"/>
      <c r="P9" s="130"/>
    </row>
    <row r="11" spans="5:12" ht="14.25">
      <c r="E11" s="129"/>
      <c r="F11" s="129"/>
      <c r="K11" s="129"/>
      <c r="L11" s="129"/>
    </row>
    <row r="12" spans="5:12" ht="14.25">
      <c r="E12" s="129"/>
      <c r="F12" s="129"/>
      <c r="K12" s="129"/>
      <c r="L12" s="129"/>
    </row>
    <row r="13" spans="5:12" ht="18.75" customHeight="1">
      <c r="E13" s="129"/>
      <c r="F13" s="129"/>
      <c r="K13" s="129"/>
      <c r="L13" s="129"/>
    </row>
    <row r="14" spans="5:12" ht="30" customHeight="1">
      <c r="E14" s="129"/>
      <c r="F14" s="129"/>
      <c r="K14" s="129"/>
      <c r="L14" s="129"/>
    </row>
    <row r="15" spans="5:12" ht="6" customHeight="1">
      <c r="E15" s="129"/>
      <c r="F15" s="129"/>
      <c r="K15" s="129"/>
      <c r="L15" s="129"/>
    </row>
    <row r="16" spans="5:12" ht="8.25" customHeight="1" hidden="1">
      <c r="E16" s="129"/>
      <c r="F16" s="129"/>
      <c r="K16" s="129"/>
      <c r="L16" s="129"/>
    </row>
    <row r="17" spans="5:12" ht="22.5" customHeight="1">
      <c r="E17" s="129"/>
      <c r="F17" s="129"/>
      <c r="K17" s="129"/>
      <c r="L17" s="129"/>
    </row>
    <row r="20" spans="5:12" ht="14.25">
      <c r="E20" s="129"/>
      <c r="F20" s="129"/>
      <c r="K20" s="129"/>
      <c r="L20" s="129"/>
    </row>
    <row r="21" spans="5:12" ht="14.25">
      <c r="E21" s="129"/>
      <c r="F21" s="129"/>
      <c r="K21" s="129"/>
      <c r="L21" s="129"/>
    </row>
    <row r="22" spans="5:12" ht="14.25">
      <c r="E22" s="129"/>
      <c r="F22" s="129"/>
      <c r="K22" s="129"/>
      <c r="L22" s="129"/>
    </row>
    <row r="23" spans="5:12" ht="14.25">
      <c r="E23" s="129"/>
      <c r="F23" s="129"/>
      <c r="K23" s="129"/>
      <c r="L23" s="129"/>
    </row>
    <row r="24" spans="5:12" ht="14.25">
      <c r="E24" s="129"/>
      <c r="F24" s="129"/>
      <c r="K24" s="129"/>
      <c r="L24" s="129"/>
    </row>
    <row r="25" spans="5:12" ht="14.25">
      <c r="E25" s="129"/>
      <c r="F25" s="129"/>
      <c r="K25" s="129"/>
      <c r="L25" s="129"/>
    </row>
    <row r="26" spans="1:16" ht="31.5">
      <c r="A26" s="132" t="s">
        <v>2</v>
      </c>
      <c r="B26" s="132"/>
      <c r="C26" s="132"/>
      <c r="D26" s="132"/>
      <c r="E26" s="133"/>
      <c r="F26" s="133"/>
      <c r="G26" s="132"/>
      <c r="H26" s="132"/>
      <c r="I26" s="132"/>
      <c r="J26" s="132"/>
      <c r="K26" s="133"/>
      <c r="L26" s="133"/>
      <c r="M26" s="132"/>
      <c r="N26" s="132"/>
      <c r="O26" s="132"/>
      <c r="P26" s="132"/>
    </row>
    <row r="27" spans="1:16" ht="31.5">
      <c r="A27" s="134">
        <v>43313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5:12" ht="14.25">
      <c r="E28" s="129"/>
      <c r="F28" s="129"/>
      <c r="K28" s="129"/>
      <c r="L28" s="129"/>
    </row>
    <row r="29" spans="5:12" ht="14.25">
      <c r="E29" s="129"/>
      <c r="F29" s="129"/>
      <c r="K29" s="129"/>
      <c r="L29" s="129"/>
    </row>
    <row r="30" spans="5:12" ht="14.25">
      <c r="E30" s="129"/>
      <c r="F30" s="129"/>
      <c r="K30" s="129"/>
      <c r="L30" s="129"/>
    </row>
    <row r="31" spans="5:12" ht="14.25">
      <c r="E31" s="129"/>
      <c r="F31" s="129"/>
      <c r="K31" s="129"/>
      <c r="L31" s="129"/>
    </row>
    <row r="32" spans="5:12" ht="14.25">
      <c r="E32" s="129"/>
      <c r="F32" s="129"/>
      <c r="K32" s="129"/>
      <c r="L32" s="129"/>
    </row>
    <row r="33" spans="5:12" ht="14.25">
      <c r="E33" s="129"/>
      <c r="F33" s="129"/>
      <c r="K33" s="129"/>
      <c r="L33" s="129"/>
    </row>
    <row r="34" spans="5:12" ht="14.25">
      <c r="E34" s="129"/>
      <c r="F34" s="129"/>
      <c r="K34" s="129"/>
      <c r="L34" s="129"/>
    </row>
    <row r="35" spans="5:12" ht="14.25">
      <c r="E35" s="129"/>
      <c r="F35" s="129"/>
      <c r="K35" s="129"/>
      <c r="L35" s="129"/>
    </row>
    <row r="36" spans="5:12" ht="14.25">
      <c r="E36" s="129"/>
      <c r="F36" s="129"/>
      <c r="K36" s="129"/>
      <c r="L36" s="129"/>
    </row>
    <row r="37" spans="5:12" ht="14.25">
      <c r="E37" s="129"/>
      <c r="F37" s="129"/>
      <c r="K37" s="129"/>
      <c r="L37" s="129"/>
    </row>
    <row r="38" spans="5:12" ht="14.25">
      <c r="E38" s="129"/>
      <c r="F38" s="129"/>
      <c r="K38" s="129"/>
      <c r="L38" s="129"/>
    </row>
    <row r="39" spans="5:12" ht="14.25">
      <c r="E39" s="129"/>
      <c r="F39" s="129"/>
      <c r="K39" s="129"/>
      <c r="L39" s="129"/>
    </row>
    <row r="40" spans="5:12" ht="14.25">
      <c r="E40" s="129"/>
      <c r="F40" s="129"/>
      <c r="K40" s="129"/>
      <c r="L40" s="129"/>
    </row>
    <row r="41" spans="5:12" ht="14.25">
      <c r="E41" s="129"/>
      <c r="F41" s="129"/>
      <c r="K41" s="129"/>
      <c r="L41" s="129"/>
    </row>
    <row r="42" spans="5:12" ht="14.25">
      <c r="E42" s="129"/>
      <c r="F42" s="129"/>
      <c r="K42" s="129"/>
      <c r="L42" s="129"/>
    </row>
    <row r="43" spans="5:12" ht="14.25">
      <c r="E43" s="129"/>
      <c r="F43" s="129"/>
      <c r="K43" s="129"/>
      <c r="L43" s="129"/>
    </row>
    <row r="44" spans="5:12" ht="14.25">
      <c r="E44" s="129"/>
      <c r="F44" s="129"/>
      <c r="K44" s="129"/>
      <c r="L44" s="129"/>
    </row>
    <row r="45" spans="5:12" ht="14.25">
      <c r="E45" s="129"/>
      <c r="F45" s="129"/>
      <c r="K45" s="129"/>
      <c r="L45" s="129"/>
    </row>
    <row r="46" spans="5:12" ht="14.25">
      <c r="E46" s="129"/>
      <c r="F46" s="129"/>
      <c r="K46" s="129"/>
      <c r="L46" s="129"/>
    </row>
    <row r="47" spans="5:12" ht="14.25">
      <c r="E47" s="129"/>
      <c r="F47" s="129"/>
      <c r="K47" s="129"/>
      <c r="L47" s="129"/>
    </row>
    <row r="48" spans="5:12" ht="14.25">
      <c r="E48" s="129"/>
      <c r="F48" s="129"/>
      <c r="K48" s="129"/>
      <c r="L48" s="129"/>
    </row>
    <row r="49" spans="5:12" ht="14.25">
      <c r="E49" s="129"/>
      <c r="F49" s="129"/>
      <c r="K49" s="129"/>
      <c r="L49" s="129"/>
    </row>
    <row r="50" spans="5:12" ht="14.25">
      <c r="E50" s="129"/>
      <c r="F50" s="129"/>
      <c r="K50" s="129"/>
      <c r="L50" s="129"/>
    </row>
    <row r="51" spans="5:12" ht="14.25">
      <c r="E51" s="129"/>
      <c r="F51" s="129"/>
      <c r="K51" s="129"/>
      <c r="L51" s="129"/>
    </row>
    <row r="52" spans="5:12" ht="14.25">
      <c r="E52" s="129"/>
      <c r="F52" s="129"/>
      <c r="K52" s="129"/>
      <c r="L52" s="129"/>
    </row>
    <row r="53" spans="5:12" ht="14.25">
      <c r="E53" s="129"/>
      <c r="F53" s="129"/>
      <c r="K53" s="129"/>
      <c r="L53" s="129"/>
    </row>
    <row r="54" spans="5:12" ht="14.25">
      <c r="E54" s="129"/>
      <c r="F54" s="129"/>
      <c r="K54" s="129"/>
      <c r="L54" s="129"/>
    </row>
    <row r="55" spans="5:12" ht="14.25">
      <c r="E55" s="129"/>
      <c r="F55" s="129"/>
      <c r="K55" s="129"/>
      <c r="L55" s="129"/>
    </row>
    <row r="56" spans="5:12" ht="14.25">
      <c r="E56" s="129"/>
      <c r="F56" s="129"/>
      <c r="K56" s="129"/>
      <c r="L56" s="129"/>
    </row>
    <row r="57" spans="5:12" ht="14.25">
      <c r="E57" s="129"/>
      <c r="F57" s="129"/>
      <c r="K57" s="129"/>
      <c r="L57" s="129"/>
    </row>
    <row r="58" spans="5:12" ht="14.25">
      <c r="E58" s="129"/>
      <c r="F58" s="129"/>
      <c r="K58" s="129"/>
      <c r="L58" s="129"/>
    </row>
  </sheetData>
  <sheetProtection/>
  <mergeCells count="3">
    <mergeCell ref="A8:P8"/>
    <mergeCell ref="A26:P26"/>
    <mergeCell ref="A27:P27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60"/>
  <sheetViews>
    <sheetView showZeros="0" workbookViewId="0" topLeftCell="A1">
      <selection activeCell="G12" sqref="G12"/>
    </sheetView>
  </sheetViews>
  <sheetFormatPr defaultColWidth="9.140625" defaultRowHeight="12.75"/>
  <cols>
    <col min="1" max="1" width="30.7109375" style="83" customWidth="1"/>
    <col min="2" max="2" width="15.7109375" style="83" customWidth="1"/>
    <col min="3" max="3" width="30.7109375" style="83" customWidth="1"/>
    <col min="4" max="4" width="15.7109375" style="83" customWidth="1"/>
    <col min="5" max="5" width="30.7109375" style="83" customWidth="1"/>
    <col min="6" max="6" width="15.7109375" style="83" customWidth="1"/>
    <col min="7" max="229" width="9.140625" style="83" customWidth="1"/>
  </cols>
  <sheetData>
    <row r="1" spans="1:4" s="98" customFormat="1" ht="14.25" customHeight="1">
      <c r="A1" s="103" t="s">
        <v>3</v>
      </c>
      <c r="B1" s="104"/>
      <c r="D1" s="104"/>
    </row>
    <row r="2" spans="1:6" s="99" customFormat="1" ht="30.75" customHeight="1">
      <c r="A2" s="105" t="s">
        <v>4</v>
      </c>
      <c r="B2" s="105"/>
      <c r="C2" s="105"/>
      <c r="D2" s="105"/>
      <c r="E2" s="105"/>
      <c r="F2" s="105"/>
    </row>
    <row r="3" spans="1:229" s="100" customFormat="1" ht="12">
      <c r="A3" s="106"/>
      <c r="B3" s="107"/>
      <c r="C3" s="108" t="s">
        <v>5</v>
      </c>
      <c r="D3" s="109"/>
      <c r="E3" s="110"/>
      <c r="F3" s="106" t="s">
        <v>6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</row>
    <row r="4" spans="1:229" s="101" customFormat="1" ht="15" customHeight="1">
      <c r="A4" s="111" t="s">
        <v>7</v>
      </c>
      <c r="B4" s="111"/>
      <c r="C4" s="111" t="s">
        <v>8</v>
      </c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</row>
    <row r="5" spans="1:229" s="101" customFormat="1" ht="15" customHeight="1">
      <c r="A5" s="111" t="s">
        <v>9</v>
      </c>
      <c r="B5" s="111" t="s">
        <v>10</v>
      </c>
      <c r="C5" s="111" t="s">
        <v>11</v>
      </c>
      <c r="D5" s="111" t="s">
        <v>10</v>
      </c>
      <c r="E5" s="111" t="s">
        <v>12</v>
      </c>
      <c r="F5" s="111" t="s">
        <v>10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</row>
    <row r="6" spans="1:229" s="101" customFormat="1" ht="15" customHeight="1">
      <c r="A6" s="113" t="s">
        <v>13</v>
      </c>
      <c r="B6" s="114">
        <v>995180.87</v>
      </c>
      <c r="C6" s="113" t="s">
        <v>14</v>
      </c>
      <c r="D6" s="114">
        <v>63892.43</v>
      </c>
      <c r="E6" s="115" t="s">
        <v>15</v>
      </c>
      <c r="F6" s="116">
        <f>SUM(F7:F8)</f>
        <v>382269.6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</row>
    <row r="7" spans="1:229" s="101" customFormat="1" ht="15" customHeight="1">
      <c r="A7" s="113" t="s">
        <v>16</v>
      </c>
      <c r="B7" s="114">
        <v>63382.62</v>
      </c>
      <c r="C7" s="113" t="s">
        <v>17</v>
      </c>
      <c r="D7" s="114">
        <v>0</v>
      </c>
      <c r="E7" s="113" t="s">
        <v>18</v>
      </c>
      <c r="F7" s="114">
        <v>275488.49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</row>
    <row r="8" spans="1:229" s="101" customFormat="1" ht="15" customHeight="1">
      <c r="A8" s="113" t="s">
        <v>19</v>
      </c>
      <c r="B8" s="114">
        <v>0</v>
      </c>
      <c r="C8" s="113" t="s">
        <v>20</v>
      </c>
      <c r="D8" s="114">
        <v>106.79</v>
      </c>
      <c r="E8" s="113" t="s">
        <v>21</v>
      </c>
      <c r="F8" s="114">
        <v>106781.11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</row>
    <row r="9" spans="1:229" s="101" customFormat="1" ht="15" customHeight="1">
      <c r="A9" s="113" t="s">
        <v>22</v>
      </c>
      <c r="B9" s="114">
        <v>70857.44</v>
      </c>
      <c r="C9" s="113" t="s">
        <v>23</v>
      </c>
      <c r="D9" s="114">
        <v>50619.2</v>
      </c>
      <c r="E9" s="115" t="s">
        <v>24</v>
      </c>
      <c r="F9" s="116">
        <f>SUM(F10:F11)</f>
        <v>762377.54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</row>
    <row r="10" spans="1:229" s="101" customFormat="1" ht="15" customHeight="1">
      <c r="A10" s="113" t="s">
        <v>25</v>
      </c>
      <c r="B10" s="114">
        <v>344.88</v>
      </c>
      <c r="C10" s="113" t="s">
        <v>26</v>
      </c>
      <c r="D10" s="114">
        <v>214304.28</v>
      </c>
      <c r="E10" s="113" t="s">
        <v>27</v>
      </c>
      <c r="F10" s="114">
        <v>100839.89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</row>
    <row r="11" spans="1:229" s="101" customFormat="1" ht="15" customHeight="1">
      <c r="A11" s="113" t="s">
        <v>28</v>
      </c>
      <c r="B11" s="114">
        <v>0</v>
      </c>
      <c r="C11" s="113" t="s">
        <v>29</v>
      </c>
      <c r="D11" s="114">
        <v>978.09</v>
      </c>
      <c r="E11" s="113" t="s">
        <v>30</v>
      </c>
      <c r="F11" s="114">
        <v>661537.65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</row>
    <row r="12" spans="1:229" s="101" customFormat="1" ht="15" customHeight="1">
      <c r="A12" s="113" t="s">
        <v>31</v>
      </c>
      <c r="B12" s="114">
        <v>155052.82</v>
      </c>
      <c r="C12" s="113" t="s">
        <v>32</v>
      </c>
      <c r="D12" s="114">
        <v>8657.89</v>
      </c>
      <c r="E12" s="113" t="s">
        <v>33</v>
      </c>
      <c r="F12" s="114">
        <v>0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</row>
    <row r="13" spans="1:229" s="101" customFormat="1" ht="15" customHeight="1">
      <c r="A13" s="117" t="s">
        <v>34</v>
      </c>
      <c r="B13" s="114" t="s">
        <v>34</v>
      </c>
      <c r="C13" s="113" t="s">
        <v>35</v>
      </c>
      <c r="D13" s="114">
        <v>105258.09</v>
      </c>
      <c r="E13" s="113" t="s">
        <v>36</v>
      </c>
      <c r="F13" s="114">
        <v>255.96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</row>
    <row r="14" spans="1:229" s="101" customFormat="1" ht="15" customHeight="1">
      <c r="A14" s="113" t="s">
        <v>34</v>
      </c>
      <c r="B14" s="68" t="s">
        <v>34</v>
      </c>
      <c r="C14" s="113" t="s">
        <v>37</v>
      </c>
      <c r="D14" s="114">
        <v>163073.61</v>
      </c>
      <c r="E14" s="113" t="s">
        <v>38</v>
      </c>
      <c r="F14" s="114">
        <v>0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</row>
    <row r="15" spans="1:229" s="101" customFormat="1" ht="15" customHeight="1">
      <c r="A15" s="113" t="s">
        <v>34</v>
      </c>
      <c r="B15" s="68" t="s">
        <v>34</v>
      </c>
      <c r="C15" s="113" t="s">
        <v>39</v>
      </c>
      <c r="D15" s="114">
        <v>27130.24</v>
      </c>
      <c r="E15" s="113" t="s">
        <v>34</v>
      </c>
      <c r="F15" s="68" t="s">
        <v>34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</row>
    <row r="16" spans="1:229" s="101" customFormat="1" ht="15" customHeight="1">
      <c r="A16" s="113" t="s">
        <v>34</v>
      </c>
      <c r="B16" s="68" t="s">
        <v>34</v>
      </c>
      <c r="C16" s="113" t="s">
        <v>40</v>
      </c>
      <c r="D16" s="114">
        <v>140378.33</v>
      </c>
      <c r="E16" s="111"/>
      <c r="F16" s="111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</row>
    <row r="17" spans="1:229" s="101" customFormat="1" ht="15" customHeight="1">
      <c r="A17" s="113" t="s">
        <v>34</v>
      </c>
      <c r="B17" s="68" t="s">
        <v>34</v>
      </c>
      <c r="C17" s="113" t="s">
        <v>41</v>
      </c>
      <c r="D17" s="114">
        <v>222523.48</v>
      </c>
      <c r="E17" s="113"/>
      <c r="F17" s="67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</row>
    <row r="18" spans="1:229" s="101" customFormat="1" ht="15" customHeight="1">
      <c r="A18" s="113" t="s">
        <v>34</v>
      </c>
      <c r="B18" s="68" t="s">
        <v>34</v>
      </c>
      <c r="C18" s="113" t="s">
        <v>42</v>
      </c>
      <c r="D18" s="114">
        <v>30953.58</v>
      </c>
      <c r="E18" s="113"/>
      <c r="F18" s="67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</row>
    <row r="19" spans="1:229" s="101" customFormat="1" ht="15" customHeight="1">
      <c r="A19" s="113" t="s">
        <v>34</v>
      </c>
      <c r="B19" s="68" t="s">
        <v>34</v>
      </c>
      <c r="C19" s="113" t="s">
        <v>43</v>
      </c>
      <c r="D19" s="114">
        <v>4047.97</v>
      </c>
      <c r="E19" s="113"/>
      <c r="F19" s="67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</row>
    <row r="20" spans="1:229" s="101" customFormat="1" ht="15" customHeight="1">
      <c r="A20" s="113" t="s">
        <v>34</v>
      </c>
      <c r="B20" s="68" t="s">
        <v>34</v>
      </c>
      <c r="C20" s="113" t="s">
        <v>44</v>
      </c>
      <c r="D20" s="114">
        <v>2910.38</v>
      </c>
      <c r="E20" s="113"/>
      <c r="F20" s="67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</row>
    <row r="21" spans="1:229" s="101" customFormat="1" ht="15" customHeight="1">
      <c r="A21" s="113" t="s">
        <v>34</v>
      </c>
      <c r="B21" s="68" t="s">
        <v>34</v>
      </c>
      <c r="C21" s="113" t="s">
        <v>45</v>
      </c>
      <c r="D21" s="114">
        <v>0</v>
      </c>
      <c r="E21" s="113"/>
      <c r="F21" s="67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</row>
    <row r="22" spans="1:229" s="101" customFormat="1" ht="15" customHeight="1">
      <c r="A22" s="113" t="s">
        <v>34</v>
      </c>
      <c r="B22" s="68" t="s">
        <v>34</v>
      </c>
      <c r="C22" s="113" t="s">
        <v>46</v>
      </c>
      <c r="D22" s="114">
        <v>0</v>
      </c>
      <c r="E22" s="113"/>
      <c r="F22" s="67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</row>
    <row r="23" spans="1:229" s="101" customFormat="1" ht="15" customHeight="1">
      <c r="A23" s="113" t="s">
        <v>34</v>
      </c>
      <c r="B23" s="68" t="s">
        <v>34</v>
      </c>
      <c r="C23" s="113" t="s">
        <v>47</v>
      </c>
      <c r="D23" s="114">
        <v>49287.33</v>
      </c>
      <c r="E23" s="113"/>
      <c r="F23" s="67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</row>
    <row r="24" spans="1:229" s="101" customFormat="1" ht="15" customHeight="1">
      <c r="A24" s="113" t="s">
        <v>34</v>
      </c>
      <c r="B24" s="68" t="s">
        <v>34</v>
      </c>
      <c r="C24" s="113" t="s">
        <v>48</v>
      </c>
      <c r="D24" s="114">
        <v>54116.96</v>
      </c>
      <c r="E24" s="113"/>
      <c r="F24" s="67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</row>
    <row r="25" spans="1:229" s="101" customFormat="1" ht="15" customHeight="1">
      <c r="A25" s="113" t="s">
        <v>34</v>
      </c>
      <c r="B25" s="68" t="s">
        <v>34</v>
      </c>
      <c r="C25" s="113" t="s">
        <v>49</v>
      </c>
      <c r="D25" s="114">
        <v>88.07</v>
      </c>
      <c r="E25" s="113"/>
      <c r="F25" s="67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</row>
    <row r="26" spans="1:229" s="101" customFormat="1" ht="15" customHeight="1">
      <c r="A26" s="113" t="s">
        <v>34</v>
      </c>
      <c r="B26" s="68" t="s">
        <v>34</v>
      </c>
      <c r="C26" s="113" t="s">
        <v>50</v>
      </c>
      <c r="D26" s="114">
        <v>6576.36</v>
      </c>
      <c r="E26" s="113" t="s">
        <v>34</v>
      </c>
      <c r="F26" s="68" t="s">
        <v>34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</row>
    <row r="27" spans="1:229" s="101" customFormat="1" ht="15" customHeight="1">
      <c r="A27" s="113" t="s">
        <v>34</v>
      </c>
      <c r="B27" s="68" t="s">
        <v>34</v>
      </c>
      <c r="C27" s="113" t="s">
        <v>51</v>
      </c>
      <c r="D27" s="67">
        <v>0</v>
      </c>
      <c r="E27" s="113" t="s">
        <v>34</v>
      </c>
      <c r="F27" s="68" t="s">
        <v>34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</row>
    <row r="28" spans="1:229" s="101" customFormat="1" ht="15" customHeight="1">
      <c r="A28" s="113" t="s">
        <v>34</v>
      </c>
      <c r="B28" s="68" t="s">
        <v>34</v>
      </c>
      <c r="C28" s="113" t="s">
        <v>52</v>
      </c>
      <c r="D28" s="67">
        <v>0</v>
      </c>
      <c r="E28" s="113" t="s">
        <v>34</v>
      </c>
      <c r="F28" s="68" t="s">
        <v>34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</row>
    <row r="29" spans="1:229" s="101" customFormat="1" ht="15" customHeight="1">
      <c r="A29" s="118" t="s">
        <v>53</v>
      </c>
      <c r="B29" s="65">
        <f>SUM(B6,B8:B12)</f>
        <v>1221436.01</v>
      </c>
      <c r="C29" s="118" t="s">
        <v>54</v>
      </c>
      <c r="D29" s="118"/>
      <c r="E29" s="118"/>
      <c r="F29" s="65">
        <f>F6+F9+F12+F13+F14</f>
        <v>1144903.1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</row>
    <row r="30" spans="1:229" s="101" customFormat="1" ht="15" customHeight="1">
      <c r="A30" s="113" t="s">
        <v>55</v>
      </c>
      <c r="B30" s="114">
        <v>5662.72</v>
      </c>
      <c r="C30" s="113" t="s">
        <v>56</v>
      </c>
      <c r="D30" s="113"/>
      <c r="E30" s="113"/>
      <c r="F30" s="114">
        <v>2362.41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</row>
    <row r="31" spans="1:229" s="101" customFormat="1" ht="15" customHeight="1">
      <c r="A31" s="113" t="s">
        <v>57</v>
      </c>
      <c r="B31" s="114">
        <v>149670.63</v>
      </c>
      <c r="C31" s="119" t="s">
        <v>58</v>
      </c>
      <c r="D31" s="119"/>
      <c r="E31" s="119"/>
      <c r="F31" s="120">
        <f>B35-F29-F30</f>
        <v>229503.84999999977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</row>
    <row r="32" spans="1:229" s="101" customFormat="1" ht="15" customHeight="1" hidden="1">
      <c r="A32" s="113" t="s">
        <v>34</v>
      </c>
      <c r="B32" s="68" t="s">
        <v>34</v>
      </c>
      <c r="C32" s="113"/>
      <c r="D32" s="113"/>
      <c r="E32" s="113"/>
      <c r="F32" s="67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</row>
    <row r="33" spans="1:229" s="101" customFormat="1" ht="15" customHeight="1" hidden="1">
      <c r="A33" s="113" t="s">
        <v>34</v>
      </c>
      <c r="B33" s="68" t="s">
        <v>34</v>
      </c>
      <c r="C33" s="113"/>
      <c r="D33" s="113"/>
      <c r="E33" s="113"/>
      <c r="F33" s="67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</row>
    <row r="34" spans="1:229" s="101" customFormat="1" ht="12" customHeight="1" hidden="1">
      <c r="A34" s="113" t="s">
        <v>34</v>
      </c>
      <c r="B34" s="68" t="s">
        <v>34</v>
      </c>
      <c r="C34" s="113"/>
      <c r="D34" s="113"/>
      <c r="E34" s="113"/>
      <c r="F34" s="67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</row>
    <row r="35" spans="1:229" s="101" customFormat="1" ht="15" customHeight="1">
      <c r="A35" s="118" t="s">
        <v>59</v>
      </c>
      <c r="B35" s="65">
        <f>B29+B30+B31</f>
        <v>1376769.3599999999</v>
      </c>
      <c r="C35" s="118" t="s">
        <v>59</v>
      </c>
      <c r="D35" s="118"/>
      <c r="E35" s="118"/>
      <c r="F35" s="65">
        <f>F29+F30+F31</f>
        <v>1376769.3599999999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</row>
    <row r="36" spans="3:229" s="102" customFormat="1" ht="11.25" hidden="1">
      <c r="C36" s="121"/>
      <c r="D36" s="121"/>
      <c r="E36" s="122" t="s">
        <v>60</v>
      </c>
      <c r="F36" s="123">
        <f>SUM(D6:D28)</f>
        <v>1144903.08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</row>
    <row r="37" spans="3:229" s="102" customFormat="1" ht="11.25" hidden="1">
      <c r="C37" s="121"/>
      <c r="D37" s="121"/>
      <c r="E37" s="122" t="s">
        <v>61</v>
      </c>
      <c r="F37" s="124">
        <f>F6+F9+F12+F13+F14</f>
        <v>1144903.1</v>
      </c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</row>
    <row r="38" ht="12.75">
      <c r="F38" s="125"/>
    </row>
    <row r="40" spans="4:6" ht="12.75">
      <c r="D40" s="126"/>
      <c r="F40" s="126"/>
    </row>
    <row r="41" ht="12.75">
      <c r="D41" s="126"/>
    </row>
    <row r="42" ht="12.75">
      <c r="D42" s="126"/>
    </row>
    <row r="43" ht="12.75">
      <c r="D43" s="126"/>
    </row>
    <row r="44" ht="12.75">
      <c r="D44" s="126"/>
    </row>
    <row r="45" ht="12.75">
      <c r="D45" s="126"/>
    </row>
    <row r="46" ht="12.75">
      <c r="D46" s="126"/>
    </row>
    <row r="47" ht="12.75">
      <c r="D47" s="126"/>
    </row>
    <row r="48" ht="12.75">
      <c r="D48" s="126"/>
    </row>
    <row r="49" ht="12.75">
      <c r="D49" s="126"/>
    </row>
    <row r="50" ht="12.75">
      <c r="D50" s="126"/>
    </row>
    <row r="51" ht="12.75">
      <c r="D51" s="126"/>
    </row>
    <row r="52" ht="12.75">
      <c r="D52" s="126"/>
    </row>
    <row r="53" ht="12.75">
      <c r="D53" s="126"/>
    </row>
    <row r="54" ht="12.75">
      <c r="D54" s="126"/>
    </row>
    <row r="55" ht="12.75">
      <c r="D55" s="126"/>
    </row>
    <row r="56" ht="12.75">
      <c r="D56" s="126"/>
    </row>
    <row r="57" ht="12.75">
      <c r="D57" s="126"/>
    </row>
    <row r="58" ht="12.75">
      <c r="D58" s="126"/>
    </row>
    <row r="59" ht="12.75">
      <c r="D59" s="126"/>
    </row>
    <row r="60" ht="12.75">
      <c r="D60" s="126"/>
    </row>
  </sheetData>
  <sheetProtection/>
  <mergeCells count="10">
    <mergeCell ref="A2:F2"/>
    <mergeCell ref="A4:B4"/>
    <mergeCell ref="C4:F4"/>
    <mergeCell ref="C29:E29"/>
    <mergeCell ref="C30:E30"/>
    <mergeCell ref="C31:E31"/>
    <mergeCell ref="C32:E32"/>
    <mergeCell ref="C33:E33"/>
    <mergeCell ref="C34:E34"/>
    <mergeCell ref="C35:E35"/>
  </mergeCells>
  <printOptions horizontalCentered="1"/>
  <pageMargins left="0.59" right="0.59" top="0.79" bottom="0.79" header="0.51" footer="0.51"/>
  <pageSetup firstPageNumber="1" useFirstPageNumber="1" horizontalDpi="600" verticalDpi="600" orientation="landscape" paperSize="9" scale="95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9"/>
  <sheetViews>
    <sheetView showZeros="0" workbookViewId="0" topLeftCell="A1">
      <pane xSplit="8" ySplit="5" topLeftCell="I6" activePane="bottomRight" state="frozen"/>
      <selection pane="bottomRight" activeCell="A24" sqref="A24"/>
    </sheetView>
  </sheetViews>
  <sheetFormatPr defaultColWidth="9.140625" defaultRowHeight="12.75"/>
  <cols>
    <col min="1" max="1" width="46.57421875" style="83" bestFit="1" customWidth="1"/>
    <col min="2" max="6" width="11.140625" style="83" customWidth="1"/>
    <col min="7" max="7" width="10.140625" style="83" customWidth="1"/>
    <col min="8" max="8" width="11.140625" style="83" customWidth="1"/>
    <col min="9" max="9" width="11.7109375" style="83" bestFit="1" customWidth="1"/>
    <col min="10" max="10" width="15.8515625" style="83" customWidth="1"/>
    <col min="11" max="11" width="14.00390625" style="83" bestFit="1" customWidth="1"/>
    <col min="12" max="12" width="12.8515625" style="83" bestFit="1" customWidth="1"/>
    <col min="13" max="13" width="10.57421875" style="83" bestFit="1" customWidth="1"/>
    <col min="14" max="14" width="9.140625" style="83" customWidth="1"/>
    <col min="15" max="15" width="11.7109375" style="83" bestFit="1" customWidth="1"/>
    <col min="16" max="16384" width="9.140625" style="83" customWidth="1"/>
  </cols>
  <sheetData>
    <row r="1" s="79" customFormat="1" ht="14.25">
      <c r="A1" s="84" t="s">
        <v>62</v>
      </c>
    </row>
    <row r="2" spans="1:8" s="80" customFormat="1" ht="22.5">
      <c r="A2" s="85" t="s">
        <v>63</v>
      </c>
      <c r="B2" s="86"/>
      <c r="C2" s="86"/>
      <c r="D2" s="86"/>
      <c r="E2" s="86"/>
      <c r="F2" s="86"/>
      <c r="G2" s="86"/>
      <c r="H2" s="86"/>
    </row>
    <row r="3" spans="1:8" s="81" customFormat="1" ht="12.75">
      <c r="A3" s="87"/>
      <c r="B3" s="88"/>
      <c r="C3" s="89" t="s">
        <v>64</v>
      </c>
      <c r="E3" s="90"/>
      <c r="F3" s="88"/>
      <c r="G3" s="91" t="s">
        <v>6</v>
      </c>
      <c r="H3" s="91"/>
    </row>
    <row r="4" spans="1:8" s="82" customFormat="1" ht="30.75" customHeight="1">
      <c r="A4" s="92" t="s">
        <v>65</v>
      </c>
      <c r="B4" s="92" t="s">
        <v>53</v>
      </c>
      <c r="C4" s="92" t="s">
        <v>66</v>
      </c>
      <c r="D4" s="92" t="s">
        <v>67</v>
      </c>
      <c r="E4" s="92" t="s">
        <v>68</v>
      </c>
      <c r="F4" s="92" t="s">
        <v>69</v>
      </c>
      <c r="G4" s="92" t="s">
        <v>70</v>
      </c>
      <c r="H4" s="92" t="s">
        <v>71</v>
      </c>
    </row>
    <row r="5" spans="1:8" s="82" customFormat="1" ht="12.75">
      <c r="A5" s="93" t="s">
        <v>72</v>
      </c>
      <c r="B5" s="94">
        <f aca="true" t="shared" si="0" ref="B5:H5">SUM(B6:B326)</f>
        <v>1221436.0144589997</v>
      </c>
      <c r="C5" s="94">
        <f t="shared" si="0"/>
        <v>995180.8710180008</v>
      </c>
      <c r="D5" s="94">
        <f t="shared" si="0"/>
        <v>0</v>
      </c>
      <c r="E5" s="94">
        <f t="shared" si="0"/>
        <v>70857.44108300001</v>
      </c>
      <c r="F5" s="94">
        <f t="shared" si="0"/>
        <v>344.884017</v>
      </c>
      <c r="G5" s="95">
        <f t="shared" si="0"/>
        <v>0</v>
      </c>
      <c r="H5" s="94">
        <f t="shared" si="0"/>
        <v>155052.81834099998</v>
      </c>
    </row>
    <row r="6" spans="1:10" s="82" customFormat="1" ht="12.75">
      <c r="A6" s="46" t="s">
        <v>73</v>
      </c>
      <c r="B6" s="65">
        <f aca="true" t="shared" si="1" ref="B6:B69">SUM(C6:H6)</f>
        <v>1263.457565</v>
      </c>
      <c r="C6" s="67">
        <v>1257.096177</v>
      </c>
      <c r="D6" s="68">
        <v>0</v>
      </c>
      <c r="E6" s="68">
        <v>0</v>
      </c>
      <c r="F6" s="68">
        <v>0</v>
      </c>
      <c r="G6" s="68"/>
      <c r="H6" s="67">
        <v>6.361388</v>
      </c>
      <c r="J6" s="96"/>
    </row>
    <row r="7" spans="1:10" s="82" customFormat="1" ht="12.75">
      <c r="A7" s="46" t="s">
        <v>74</v>
      </c>
      <c r="B7" s="65">
        <f t="shared" si="1"/>
        <v>181.02054900000002</v>
      </c>
      <c r="C7" s="67">
        <v>181.00148000000002</v>
      </c>
      <c r="D7" s="68">
        <v>0</v>
      </c>
      <c r="E7" s="68">
        <v>0</v>
      </c>
      <c r="F7" s="68">
        <v>0</v>
      </c>
      <c r="G7" s="68"/>
      <c r="H7" s="67">
        <v>0.019069</v>
      </c>
      <c r="J7" s="96"/>
    </row>
    <row r="8" spans="1:10" s="82" customFormat="1" ht="12.75">
      <c r="A8" s="46" t="s">
        <v>75</v>
      </c>
      <c r="B8" s="65">
        <f t="shared" si="1"/>
        <v>49.613805</v>
      </c>
      <c r="C8" s="67">
        <v>49.560937</v>
      </c>
      <c r="D8" s="68"/>
      <c r="E8" s="68">
        <v>0</v>
      </c>
      <c r="F8" s="68">
        <v>0</v>
      </c>
      <c r="G8" s="68"/>
      <c r="H8" s="67">
        <v>0.052868</v>
      </c>
      <c r="J8" s="96"/>
    </row>
    <row r="9" spans="1:10" s="82" customFormat="1" ht="12.75">
      <c r="A9" s="46" t="s">
        <v>76</v>
      </c>
      <c r="B9" s="65">
        <f t="shared" si="1"/>
        <v>99.136809</v>
      </c>
      <c r="C9" s="67">
        <v>99.114673</v>
      </c>
      <c r="D9" s="68"/>
      <c r="E9" s="68">
        <v>0</v>
      </c>
      <c r="F9" s="68">
        <v>0</v>
      </c>
      <c r="G9" s="68"/>
      <c r="H9" s="67">
        <v>0.022136000000000003</v>
      </c>
      <c r="J9" s="96"/>
    </row>
    <row r="10" spans="1:10" s="82" customFormat="1" ht="12.75">
      <c r="A10" s="46" t="s">
        <v>77</v>
      </c>
      <c r="B10" s="65">
        <f t="shared" si="1"/>
        <v>49.42049900000001</v>
      </c>
      <c r="C10" s="67">
        <v>49.381640000000004</v>
      </c>
      <c r="D10" s="68"/>
      <c r="E10" s="68">
        <v>0</v>
      </c>
      <c r="F10" s="68">
        <v>0</v>
      </c>
      <c r="G10" s="68"/>
      <c r="H10" s="67">
        <v>0.038859</v>
      </c>
      <c r="J10" s="96"/>
    </row>
    <row r="11" spans="1:10" s="82" customFormat="1" ht="12.75">
      <c r="A11" s="46" t="s">
        <v>78</v>
      </c>
      <c r="B11" s="65">
        <f t="shared" si="1"/>
        <v>92.30292800000001</v>
      </c>
      <c r="C11" s="67">
        <v>92.262741</v>
      </c>
      <c r="D11" s="68"/>
      <c r="E11" s="68">
        <v>0</v>
      </c>
      <c r="F11" s="68">
        <v>0</v>
      </c>
      <c r="G11" s="68"/>
      <c r="H11" s="67">
        <v>0.040187</v>
      </c>
      <c r="J11" s="96"/>
    </row>
    <row r="12" spans="1:10" s="82" customFormat="1" ht="12.75">
      <c r="A12" s="46" t="s">
        <v>79</v>
      </c>
      <c r="B12" s="65">
        <f t="shared" si="1"/>
        <v>2448.6208020000004</v>
      </c>
      <c r="C12" s="67">
        <v>2441.3281620000002</v>
      </c>
      <c r="D12" s="68"/>
      <c r="E12" s="68">
        <v>0</v>
      </c>
      <c r="F12" s="68">
        <v>0</v>
      </c>
      <c r="G12" s="68"/>
      <c r="H12" s="67">
        <v>7.29264</v>
      </c>
      <c r="J12" s="96"/>
    </row>
    <row r="13" spans="1:10" s="82" customFormat="1" ht="12.75">
      <c r="A13" s="46" t="s">
        <v>80</v>
      </c>
      <c r="B13" s="65">
        <f t="shared" si="1"/>
        <v>115.94285900000001</v>
      </c>
      <c r="C13" s="67">
        <v>115.90777800000001</v>
      </c>
      <c r="D13" s="68"/>
      <c r="E13" s="68">
        <v>0</v>
      </c>
      <c r="F13" s="67">
        <v>0</v>
      </c>
      <c r="G13" s="68"/>
      <c r="H13" s="67">
        <v>0.035081</v>
      </c>
      <c r="J13" s="96"/>
    </row>
    <row r="14" spans="1:10" s="82" customFormat="1" ht="12.75">
      <c r="A14" s="46" t="s">
        <v>81</v>
      </c>
      <c r="B14" s="65">
        <f t="shared" si="1"/>
        <v>127.33195300000001</v>
      </c>
      <c r="C14" s="67">
        <v>127.27768700000001</v>
      </c>
      <c r="D14" s="68"/>
      <c r="E14" s="67">
        <v>0</v>
      </c>
      <c r="F14" s="67">
        <v>0</v>
      </c>
      <c r="G14" s="68"/>
      <c r="H14" s="67">
        <v>0.054265999999999995</v>
      </c>
      <c r="J14" s="96"/>
    </row>
    <row r="15" spans="1:10" s="82" customFormat="1" ht="12.75">
      <c r="A15" s="46" t="s">
        <v>82</v>
      </c>
      <c r="B15" s="65">
        <f t="shared" si="1"/>
        <v>118.87736999999998</v>
      </c>
      <c r="C15" s="67">
        <v>118.82601899999999</v>
      </c>
      <c r="D15" s="68"/>
      <c r="E15" s="68">
        <v>0</v>
      </c>
      <c r="F15" s="68">
        <v>0</v>
      </c>
      <c r="G15" s="68"/>
      <c r="H15" s="67">
        <v>0.051351</v>
      </c>
      <c r="J15" s="96"/>
    </row>
    <row r="16" spans="1:10" s="82" customFormat="1" ht="12.75">
      <c r="A16" s="46" t="s">
        <v>83</v>
      </c>
      <c r="B16" s="65">
        <f t="shared" si="1"/>
        <v>117.047546</v>
      </c>
      <c r="C16" s="67">
        <v>117.031655</v>
      </c>
      <c r="D16" s="68"/>
      <c r="E16" s="68">
        <v>0</v>
      </c>
      <c r="F16" s="68">
        <v>0</v>
      </c>
      <c r="G16" s="68"/>
      <c r="H16" s="67">
        <v>0.015891</v>
      </c>
      <c r="J16" s="96"/>
    </row>
    <row r="17" spans="1:10" s="82" customFormat="1" ht="12.75">
      <c r="A17" s="46" t="s">
        <v>84</v>
      </c>
      <c r="B17" s="65">
        <f t="shared" si="1"/>
        <v>142.60865</v>
      </c>
      <c r="C17" s="67">
        <v>142.570718</v>
      </c>
      <c r="D17" s="68"/>
      <c r="E17" s="68">
        <v>0</v>
      </c>
      <c r="F17" s="68">
        <v>0</v>
      </c>
      <c r="G17" s="68"/>
      <c r="H17" s="67">
        <v>0.037932</v>
      </c>
      <c r="J17" s="96"/>
    </row>
    <row r="18" spans="1:10" s="82" customFormat="1" ht="12.75">
      <c r="A18" s="46" t="s">
        <v>85</v>
      </c>
      <c r="B18" s="65">
        <f t="shared" si="1"/>
        <v>137.906788</v>
      </c>
      <c r="C18" s="67">
        <v>137.833782</v>
      </c>
      <c r="D18" s="68"/>
      <c r="E18" s="68">
        <v>0</v>
      </c>
      <c r="F18" s="68">
        <v>0</v>
      </c>
      <c r="G18" s="68"/>
      <c r="H18" s="67">
        <v>0.073006</v>
      </c>
      <c r="J18" s="96"/>
    </row>
    <row r="19" spans="1:10" s="82" customFormat="1" ht="12.75">
      <c r="A19" s="46" t="s">
        <v>86</v>
      </c>
      <c r="B19" s="65">
        <f t="shared" si="1"/>
        <v>104.931073</v>
      </c>
      <c r="C19" s="67">
        <v>104.910027</v>
      </c>
      <c r="D19" s="68"/>
      <c r="E19" s="68">
        <v>0</v>
      </c>
      <c r="F19" s="68">
        <v>0</v>
      </c>
      <c r="G19" s="68"/>
      <c r="H19" s="67">
        <v>0.021046000000000002</v>
      </c>
      <c r="J19" s="96"/>
    </row>
    <row r="20" spans="1:10" s="82" customFormat="1" ht="12.75">
      <c r="A20" s="46" t="s">
        <v>87</v>
      </c>
      <c r="B20" s="65">
        <f t="shared" si="1"/>
        <v>105.448444</v>
      </c>
      <c r="C20" s="67">
        <v>105.443542</v>
      </c>
      <c r="D20" s="68"/>
      <c r="E20" s="68">
        <v>0</v>
      </c>
      <c r="F20" s="68">
        <v>0</v>
      </c>
      <c r="G20" s="68"/>
      <c r="H20" s="67">
        <v>0.004902</v>
      </c>
      <c r="J20" s="96"/>
    </row>
    <row r="21" spans="1:10" s="82" customFormat="1" ht="12.75">
      <c r="A21" s="46" t="s">
        <v>88</v>
      </c>
      <c r="B21" s="65">
        <f t="shared" si="1"/>
        <v>88.263637</v>
      </c>
      <c r="C21" s="67">
        <v>88.228598</v>
      </c>
      <c r="D21" s="67"/>
      <c r="E21" s="67">
        <v>0</v>
      </c>
      <c r="F21" s="67">
        <v>0</v>
      </c>
      <c r="G21" s="68"/>
      <c r="H21" s="67">
        <v>0.035039</v>
      </c>
      <c r="J21" s="96"/>
    </row>
    <row r="22" spans="1:10" s="82" customFormat="1" ht="12.75">
      <c r="A22" s="46" t="s">
        <v>89</v>
      </c>
      <c r="B22" s="65">
        <f t="shared" si="1"/>
        <v>197.504955</v>
      </c>
      <c r="C22" s="67">
        <v>197.443944</v>
      </c>
      <c r="D22" s="68"/>
      <c r="E22" s="67">
        <v>0</v>
      </c>
      <c r="F22" s="68">
        <v>0</v>
      </c>
      <c r="G22" s="68"/>
      <c r="H22" s="67">
        <v>0.061011</v>
      </c>
      <c r="J22" s="96"/>
    </row>
    <row r="23" spans="1:10" s="82" customFormat="1" ht="12.75">
      <c r="A23" s="46" t="s">
        <v>90</v>
      </c>
      <c r="B23" s="65">
        <f t="shared" si="1"/>
        <v>82.833664</v>
      </c>
      <c r="C23" s="67">
        <v>80.781464</v>
      </c>
      <c r="D23" s="68"/>
      <c r="E23" s="67">
        <v>0</v>
      </c>
      <c r="F23" s="68">
        <v>0</v>
      </c>
      <c r="G23" s="68"/>
      <c r="H23" s="67">
        <v>2.0522</v>
      </c>
      <c r="J23" s="96"/>
    </row>
    <row r="24" spans="1:10" s="82" customFormat="1" ht="12.75">
      <c r="A24" s="46" t="s">
        <v>91</v>
      </c>
      <c r="B24" s="65">
        <f t="shared" si="1"/>
        <v>140.735682</v>
      </c>
      <c r="C24" s="67">
        <v>140.72696299999998</v>
      </c>
      <c r="D24" s="68"/>
      <c r="E24" s="68">
        <v>0</v>
      </c>
      <c r="F24" s="68">
        <v>0</v>
      </c>
      <c r="G24" s="68"/>
      <c r="H24" s="67">
        <v>0.008719</v>
      </c>
      <c r="J24" s="96"/>
    </row>
    <row r="25" spans="1:10" s="82" customFormat="1" ht="12.75">
      <c r="A25" s="46" t="s">
        <v>92</v>
      </c>
      <c r="B25" s="65">
        <f t="shared" si="1"/>
        <v>143.065726</v>
      </c>
      <c r="C25" s="67">
        <v>143.00558600000002</v>
      </c>
      <c r="D25" s="67"/>
      <c r="E25" s="68">
        <v>0</v>
      </c>
      <c r="F25" s="67">
        <v>0</v>
      </c>
      <c r="G25" s="68"/>
      <c r="H25" s="67">
        <v>0.06014</v>
      </c>
      <c r="J25" s="96"/>
    </row>
    <row r="26" spans="1:10" s="82" customFormat="1" ht="12.75">
      <c r="A26" s="46" t="s">
        <v>93</v>
      </c>
      <c r="B26" s="65">
        <f t="shared" si="1"/>
        <v>79.58899000000001</v>
      </c>
      <c r="C26" s="67">
        <v>79.575185</v>
      </c>
      <c r="D26" s="68"/>
      <c r="E26" s="68">
        <v>0</v>
      </c>
      <c r="F26" s="68">
        <v>0</v>
      </c>
      <c r="G26" s="68"/>
      <c r="H26" s="67">
        <v>0.013805000000000001</v>
      </c>
      <c r="J26" s="96"/>
    </row>
    <row r="27" spans="1:10" s="82" customFormat="1" ht="12.75">
      <c r="A27" s="46" t="s">
        <v>94</v>
      </c>
      <c r="B27" s="65">
        <f t="shared" si="1"/>
        <v>134.40046300000003</v>
      </c>
      <c r="C27" s="67">
        <v>134.37563500000002</v>
      </c>
      <c r="D27" s="68"/>
      <c r="E27" s="68">
        <v>0</v>
      </c>
      <c r="F27" s="68">
        <v>0</v>
      </c>
      <c r="G27" s="68"/>
      <c r="H27" s="67">
        <v>0.024828</v>
      </c>
      <c r="J27" s="96"/>
    </row>
    <row r="28" spans="1:10" s="82" customFormat="1" ht="12.75">
      <c r="A28" s="46" t="s">
        <v>95</v>
      </c>
      <c r="B28" s="65">
        <f t="shared" si="1"/>
        <v>72.258583</v>
      </c>
      <c r="C28" s="67">
        <v>72.231647</v>
      </c>
      <c r="D28" s="67"/>
      <c r="E28" s="67">
        <v>0</v>
      </c>
      <c r="F28" s="68">
        <v>0</v>
      </c>
      <c r="G28" s="68"/>
      <c r="H28" s="67">
        <v>0.026936</v>
      </c>
      <c r="J28" s="96"/>
    </row>
    <row r="29" spans="1:10" s="82" customFormat="1" ht="12.75">
      <c r="A29" s="46" t="s">
        <v>96</v>
      </c>
      <c r="B29" s="65">
        <f t="shared" si="1"/>
        <v>393.20771399999995</v>
      </c>
      <c r="C29" s="67">
        <v>387.99634199999997</v>
      </c>
      <c r="D29" s="67"/>
      <c r="E29" s="67">
        <v>0</v>
      </c>
      <c r="F29" s="68">
        <v>0</v>
      </c>
      <c r="G29" s="68"/>
      <c r="H29" s="67">
        <v>5.211372</v>
      </c>
      <c r="J29" s="96"/>
    </row>
    <row r="30" spans="1:10" s="82" customFormat="1" ht="12.75">
      <c r="A30" s="46" t="s">
        <v>97</v>
      </c>
      <c r="B30" s="65">
        <f t="shared" si="1"/>
        <v>151.375104</v>
      </c>
      <c r="C30" s="67">
        <v>151.342948</v>
      </c>
      <c r="D30" s="68"/>
      <c r="E30" s="68">
        <v>0</v>
      </c>
      <c r="F30" s="67">
        <v>0</v>
      </c>
      <c r="G30" s="68"/>
      <c r="H30" s="67">
        <v>0.032156</v>
      </c>
      <c r="J30" s="96"/>
    </row>
    <row r="31" spans="1:10" s="82" customFormat="1" ht="12.75">
      <c r="A31" s="46" t="s">
        <v>98</v>
      </c>
      <c r="B31" s="65">
        <f t="shared" si="1"/>
        <v>1023.4607670000001</v>
      </c>
      <c r="C31" s="67">
        <v>1023.3618880000001</v>
      </c>
      <c r="D31" s="68"/>
      <c r="E31" s="68">
        <v>0</v>
      </c>
      <c r="F31" s="68">
        <v>0</v>
      </c>
      <c r="G31" s="68"/>
      <c r="H31" s="67">
        <v>0.098879</v>
      </c>
      <c r="J31" s="96"/>
    </row>
    <row r="32" spans="1:10" s="82" customFormat="1" ht="12.75">
      <c r="A32" s="46" t="s">
        <v>99</v>
      </c>
      <c r="B32" s="65">
        <f t="shared" si="1"/>
        <v>2578.598697</v>
      </c>
      <c r="C32" s="67">
        <v>1552.234509</v>
      </c>
      <c r="D32" s="68"/>
      <c r="E32" s="68">
        <v>0</v>
      </c>
      <c r="F32" s="68">
        <v>0</v>
      </c>
      <c r="G32" s="68"/>
      <c r="H32" s="67">
        <v>1026.364188</v>
      </c>
      <c r="J32" s="96"/>
    </row>
    <row r="33" spans="1:10" s="82" customFormat="1" ht="12.75">
      <c r="A33" s="46" t="s">
        <v>100</v>
      </c>
      <c r="B33" s="65">
        <f t="shared" si="1"/>
        <v>110186.25106499999</v>
      </c>
      <c r="C33" s="67">
        <v>74493.921678</v>
      </c>
      <c r="D33" s="68"/>
      <c r="E33" s="67">
        <v>0</v>
      </c>
      <c r="F33" s="68">
        <v>0</v>
      </c>
      <c r="G33" s="68"/>
      <c r="H33" s="67">
        <v>35692.329387</v>
      </c>
      <c r="J33" s="96"/>
    </row>
    <row r="34" spans="1:10" s="82" customFormat="1" ht="12.75">
      <c r="A34" s="46" t="s">
        <v>101</v>
      </c>
      <c r="B34" s="65">
        <f t="shared" si="1"/>
        <v>61600.10286499999</v>
      </c>
      <c r="C34" s="67">
        <v>55235.845565999996</v>
      </c>
      <c r="D34" s="68"/>
      <c r="E34" s="68">
        <v>0</v>
      </c>
      <c r="F34" s="68">
        <v>0</v>
      </c>
      <c r="G34" s="68"/>
      <c r="H34" s="67">
        <v>6364.257299</v>
      </c>
      <c r="J34" s="96"/>
    </row>
    <row r="35" spans="1:10" s="82" customFormat="1" ht="12.75">
      <c r="A35" s="46" t="s">
        <v>102</v>
      </c>
      <c r="B35" s="65">
        <f t="shared" si="1"/>
        <v>574.001794</v>
      </c>
      <c r="C35" s="67">
        <v>373.41472799999997</v>
      </c>
      <c r="D35" s="68"/>
      <c r="E35" s="67">
        <v>0</v>
      </c>
      <c r="F35" s="68">
        <v>0</v>
      </c>
      <c r="G35" s="68"/>
      <c r="H35" s="67">
        <v>200.587066</v>
      </c>
      <c r="J35" s="96"/>
    </row>
    <row r="36" spans="1:10" s="82" customFormat="1" ht="12.75">
      <c r="A36" s="46" t="s">
        <v>103</v>
      </c>
      <c r="B36" s="65">
        <f t="shared" si="1"/>
        <v>1307.3390689999999</v>
      </c>
      <c r="C36" s="67">
        <v>709.964988</v>
      </c>
      <c r="D36" s="67"/>
      <c r="E36" s="67">
        <v>0</v>
      </c>
      <c r="F36" s="68">
        <v>0</v>
      </c>
      <c r="G36" s="67"/>
      <c r="H36" s="67">
        <v>597.3740809999999</v>
      </c>
      <c r="J36" s="96"/>
    </row>
    <row r="37" spans="1:10" s="82" customFormat="1" ht="12.75">
      <c r="A37" s="46" t="s">
        <v>104</v>
      </c>
      <c r="B37" s="65">
        <f t="shared" si="1"/>
        <v>1475.712567</v>
      </c>
      <c r="C37" s="67">
        <v>1446.511616</v>
      </c>
      <c r="D37" s="67"/>
      <c r="E37" s="67">
        <v>0</v>
      </c>
      <c r="F37" s="67">
        <v>0</v>
      </c>
      <c r="G37" s="68"/>
      <c r="H37" s="67">
        <v>29.200951</v>
      </c>
      <c r="J37" s="96"/>
    </row>
    <row r="38" spans="1:10" s="82" customFormat="1" ht="12.75">
      <c r="A38" s="46" t="s">
        <v>105</v>
      </c>
      <c r="B38" s="65">
        <f t="shared" si="1"/>
        <v>15439.09601</v>
      </c>
      <c r="C38" s="67">
        <v>15187.20989</v>
      </c>
      <c r="D38" s="67"/>
      <c r="E38" s="67">
        <v>0</v>
      </c>
      <c r="F38" s="67">
        <v>0</v>
      </c>
      <c r="G38" s="68"/>
      <c r="H38" s="67">
        <v>251.88612</v>
      </c>
      <c r="J38" s="96"/>
    </row>
    <row r="39" spans="1:10" s="82" customFormat="1" ht="12.75">
      <c r="A39" s="46" t="s">
        <v>106</v>
      </c>
      <c r="B39" s="65">
        <f t="shared" si="1"/>
        <v>11988.662091999999</v>
      </c>
      <c r="C39" s="67">
        <v>11087.434914</v>
      </c>
      <c r="D39" s="68"/>
      <c r="E39" s="68">
        <v>0</v>
      </c>
      <c r="F39" s="68">
        <v>0</v>
      </c>
      <c r="G39" s="68"/>
      <c r="H39" s="67">
        <v>901.227178</v>
      </c>
      <c r="J39" s="96"/>
    </row>
    <row r="40" spans="1:10" s="82" customFormat="1" ht="12.75">
      <c r="A40" s="46" t="s">
        <v>107</v>
      </c>
      <c r="B40" s="65">
        <f t="shared" si="1"/>
        <v>309.491711</v>
      </c>
      <c r="C40" s="67">
        <v>309.47607</v>
      </c>
      <c r="D40" s="68"/>
      <c r="E40" s="68">
        <v>0</v>
      </c>
      <c r="F40" s="68">
        <v>0</v>
      </c>
      <c r="G40" s="68"/>
      <c r="H40" s="67">
        <v>0.015641</v>
      </c>
      <c r="J40" s="96"/>
    </row>
    <row r="41" spans="1:10" s="82" customFormat="1" ht="12.75">
      <c r="A41" s="46" t="s">
        <v>108</v>
      </c>
      <c r="B41" s="65">
        <f t="shared" si="1"/>
        <v>766.4241259999999</v>
      </c>
      <c r="C41" s="67">
        <v>760.3479679999999</v>
      </c>
      <c r="D41" s="68"/>
      <c r="E41" s="68">
        <v>0</v>
      </c>
      <c r="F41" s="68">
        <v>0</v>
      </c>
      <c r="G41" s="68"/>
      <c r="H41" s="67">
        <v>6.076158</v>
      </c>
      <c r="J41" s="96"/>
    </row>
    <row r="42" spans="1:10" s="82" customFormat="1" ht="12.75">
      <c r="A42" s="46" t="s">
        <v>109</v>
      </c>
      <c r="B42" s="65">
        <f t="shared" si="1"/>
        <v>54020.903762999995</v>
      </c>
      <c r="C42" s="67">
        <v>54017.340152</v>
      </c>
      <c r="D42" s="68"/>
      <c r="E42" s="68">
        <v>0</v>
      </c>
      <c r="F42" s="68">
        <v>0</v>
      </c>
      <c r="G42" s="68"/>
      <c r="H42" s="67">
        <v>3.563611</v>
      </c>
      <c r="J42" s="96"/>
    </row>
    <row r="43" spans="1:10" s="82" customFormat="1" ht="12.75">
      <c r="A43" s="46" t="s">
        <v>110</v>
      </c>
      <c r="B43" s="65">
        <f t="shared" si="1"/>
        <v>267.651123</v>
      </c>
      <c r="C43" s="67">
        <v>266.923854</v>
      </c>
      <c r="D43" s="68"/>
      <c r="E43" s="67">
        <v>0</v>
      </c>
      <c r="F43" s="68">
        <v>0</v>
      </c>
      <c r="G43" s="68"/>
      <c r="H43" s="67">
        <v>0.7272689999999999</v>
      </c>
      <c r="J43" s="96"/>
    </row>
    <row r="44" spans="1:10" s="82" customFormat="1" ht="12.75">
      <c r="A44" s="46" t="s">
        <v>111</v>
      </c>
      <c r="B44" s="65">
        <f t="shared" si="1"/>
        <v>12126.930729</v>
      </c>
      <c r="C44" s="67">
        <v>12122.241558</v>
      </c>
      <c r="D44" s="68"/>
      <c r="E44" s="68">
        <v>0</v>
      </c>
      <c r="F44" s="68">
        <v>0</v>
      </c>
      <c r="G44" s="68"/>
      <c r="H44" s="67">
        <v>4.689171</v>
      </c>
      <c r="J44" s="96"/>
    </row>
    <row r="45" spans="1:10" s="82" customFormat="1" ht="12.75">
      <c r="A45" s="46" t="s">
        <v>112</v>
      </c>
      <c r="B45" s="65">
        <f t="shared" si="1"/>
        <v>2129.8803500000004</v>
      </c>
      <c r="C45" s="67">
        <v>2129.792448</v>
      </c>
      <c r="D45" s="68"/>
      <c r="E45" s="68">
        <v>0</v>
      </c>
      <c r="F45" s="68">
        <v>0</v>
      </c>
      <c r="G45" s="68"/>
      <c r="H45" s="67">
        <v>0.087902</v>
      </c>
      <c r="J45" s="96"/>
    </row>
    <row r="46" spans="1:10" s="82" customFormat="1" ht="12.75">
      <c r="A46" s="46" t="s">
        <v>113</v>
      </c>
      <c r="B46" s="65">
        <f t="shared" si="1"/>
        <v>83.829048</v>
      </c>
      <c r="C46" s="67">
        <v>83.255142</v>
      </c>
      <c r="D46" s="68"/>
      <c r="E46" s="67">
        <v>0</v>
      </c>
      <c r="F46" s="68">
        <v>0</v>
      </c>
      <c r="G46" s="68"/>
      <c r="H46" s="67">
        <v>0.573906</v>
      </c>
      <c r="J46" s="96"/>
    </row>
    <row r="47" spans="1:10" s="82" customFormat="1" ht="12.75">
      <c r="A47" s="46" t="s">
        <v>114</v>
      </c>
      <c r="B47" s="65">
        <f t="shared" si="1"/>
        <v>1236.6142619999998</v>
      </c>
      <c r="C47" s="67">
        <v>1236.488099</v>
      </c>
      <c r="D47" s="68"/>
      <c r="E47" s="68">
        <v>0</v>
      </c>
      <c r="F47" s="68">
        <v>0</v>
      </c>
      <c r="G47" s="68"/>
      <c r="H47" s="67">
        <v>0.126163</v>
      </c>
      <c r="J47" s="96"/>
    </row>
    <row r="48" spans="1:10" s="82" customFormat="1" ht="12.75">
      <c r="A48" s="46" t="s">
        <v>115</v>
      </c>
      <c r="B48" s="65">
        <f t="shared" si="1"/>
        <v>1315.30233</v>
      </c>
      <c r="C48" s="67">
        <v>1214.750593</v>
      </c>
      <c r="D48" s="68"/>
      <c r="E48" s="68">
        <v>0</v>
      </c>
      <c r="F48" s="68">
        <v>0</v>
      </c>
      <c r="G48" s="68"/>
      <c r="H48" s="67">
        <v>100.551737</v>
      </c>
      <c r="J48" s="96"/>
    </row>
    <row r="49" spans="1:10" s="82" customFormat="1" ht="12.75">
      <c r="A49" s="46" t="s">
        <v>116</v>
      </c>
      <c r="B49" s="65">
        <f t="shared" si="1"/>
        <v>4422.810039999999</v>
      </c>
      <c r="C49" s="67">
        <v>4420.236825999999</v>
      </c>
      <c r="D49" s="68"/>
      <c r="E49" s="67">
        <v>0</v>
      </c>
      <c r="F49" s="68">
        <v>0</v>
      </c>
      <c r="G49" s="68"/>
      <c r="H49" s="67">
        <v>2.573214</v>
      </c>
      <c r="J49" s="96"/>
    </row>
    <row r="50" spans="1:10" s="82" customFormat="1" ht="12.75">
      <c r="A50" s="46" t="s">
        <v>117</v>
      </c>
      <c r="B50" s="65">
        <f t="shared" si="1"/>
        <v>4048.0422390000003</v>
      </c>
      <c r="C50" s="67">
        <v>3201.277586</v>
      </c>
      <c r="D50" s="68"/>
      <c r="E50" s="68">
        <v>0</v>
      </c>
      <c r="F50" s="68">
        <v>0</v>
      </c>
      <c r="G50" s="68"/>
      <c r="H50" s="67">
        <v>846.764653</v>
      </c>
      <c r="J50" s="96"/>
    </row>
    <row r="51" spans="1:10" s="82" customFormat="1" ht="12.75">
      <c r="A51" s="46" t="s">
        <v>118</v>
      </c>
      <c r="B51" s="65">
        <f t="shared" si="1"/>
        <v>1072.3287380000002</v>
      </c>
      <c r="C51" s="67">
        <v>674.991886</v>
      </c>
      <c r="D51" s="68"/>
      <c r="E51" s="68">
        <v>0</v>
      </c>
      <c r="F51" s="68">
        <v>0</v>
      </c>
      <c r="G51" s="68"/>
      <c r="H51" s="67">
        <v>397.336852</v>
      </c>
      <c r="J51" s="96"/>
    </row>
    <row r="52" spans="1:10" s="82" customFormat="1" ht="12.75">
      <c r="A52" s="46" t="s">
        <v>119</v>
      </c>
      <c r="B52" s="65">
        <f t="shared" si="1"/>
        <v>139.953945</v>
      </c>
      <c r="C52" s="67">
        <v>139.947914</v>
      </c>
      <c r="D52" s="68"/>
      <c r="E52" s="68">
        <v>0</v>
      </c>
      <c r="F52" s="68">
        <v>0</v>
      </c>
      <c r="G52" s="68"/>
      <c r="H52" s="67">
        <v>0.006031</v>
      </c>
      <c r="J52" s="96"/>
    </row>
    <row r="53" spans="1:10" s="82" customFormat="1" ht="12.75">
      <c r="A53" s="46" t="s">
        <v>120</v>
      </c>
      <c r="B53" s="65">
        <f t="shared" si="1"/>
        <v>2130.84724</v>
      </c>
      <c r="C53" s="67">
        <v>2090.825049</v>
      </c>
      <c r="D53" s="68"/>
      <c r="E53" s="68">
        <v>0</v>
      </c>
      <c r="F53" s="68">
        <v>0</v>
      </c>
      <c r="G53" s="68"/>
      <c r="H53" s="67">
        <v>40.022191</v>
      </c>
      <c r="J53" s="96"/>
    </row>
    <row r="54" spans="1:10" s="82" customFormat="1" ht="12.75">
      <c r="A54" s="46" t="s">
        <v>121</v>
      </c>
      <c r="B54" s="65">
        <f t="shared" si="1"/>
        <v>1311.4043669999999</v>
      </c>
      <c r="C54" s="67">
        <v>1306.294528</v>
      </c>
      <c r="D54" s="68"/>
      <c r="E54" s="68">
        <v>0</v>
      </c>
      <c r="F54" s="68">
        <v>0</v>
      </c>
      <c r="G54" s="68"/>
      <c r="H54" s="67">
        <v>5.109839</v>
      </c>
      <c r="J54" s="96"/>
    </row>
    <row r="55" spans="1:10" s="82" customFormat="1" ht="12.75">
      <c r="A55" s="46" t="s">
        <v>122</v>
      </c>
      <c r="B55" s="65">
        <f t="shared" si="1"/>
        <v>62999.128443</v>
      </c>
      <c r="C55" s="67">
        <v>62971.78732</v>
      </c>
      <c r="D55" s="68"/>
      <c r="E55" s="68">
        <v>0</v>
      </c>
      <c r="F55" s="68">
        <v>0</v>
      </c>
      <c r="G55" s="68"/>
      <c r="H55" s="67">
        <v>27.341123</v>
      </c>
      <c r="J55" s="96"/>
    </row>
    <row r="56" spans="1:10" s="82" customFormat="1" ht="12.75">
      <c r="A56" s="46" t="s">
        <v>123</v>
      </c>
      <c r="B56" s="65">
        <f t="shared" si="1"/>
        <v>94.876245</v>
      </c>
      <c r="C56" s="67">
        <v>77.362352</v>
      </c>
      <c r="D56" s="67"/>
      <c r="E56" s="67">
        <v>0</v>
      </c>
      <c r="F56" s="68">
        <v>0</v>
      </c>
      <c r="G56" s="68"/>
      <c r="H56" s="67">
        <v>17.513893</v>
      </c>
      <c r="J56" s="96"/>
    </row>
    <row r="57" spans="1:10" s="82" customFormat="1" ht="12.75">
      <c r="A57" s="46" t="s">
        <v>124</v>
      </c>
      <c r="B57" s="65">
        <f t="shared" si="1"/>
        <v>2863.609495</v>
      </c>
      <c r="C57" s="67">
        <v>2862.087771</v>
      </c>
      <c r="D57" s="68"/>
      <c r="E57" s="68">
        <v>0</v>
      </c>
      <c r="F57" s="68">
        <v>0</v>
      </c>
      <c r="G57" s="68"/>
      <c r="H57" s="67">
        <v>1.521724</v>
      </c>
      <c r="J57" s="96"/>
    </row>
    <row r="58" spans="1:10" s="82" customFormat="1" ht="12.75">
      <c r="A58" s="46" t="s">
        <v>125</v>
      </c>
      <c r="B58" s="65">
        <f t="shared" si="1"/>
        <v>247.280712</v>
      </c>
      <c r="C58" s="67">
        <v>247.257905</v>
      </c>
      <c r="D58" s="68"/>
      <c r="E58" s="68">
        <v>0</v>
      </c>
      <c r="F58" s="68">
        <v>0</v>
      </c>
      <c r="G58" s="68"/>
      <c r="H58" s="67">
        <v>0.022807</v>
      </c>
      <c r="J58" s="96"/>
    </row>
    <row r="59" spans="1:10" s="82" customFormat="1" ht="12.75">
      <c r="A59" s="46" t="s">
        <v>126</v>
      </c>
      <c r="B59" s="65">
        <f t="shared" si="1"/>
        <v>26340.049165</v>
      </c>
      <c r="C59" s="67">
        <v>26339.523246</v>
      </c>
      <c r="D59" s="68"/>
      <c r="E59" s="68">
        <v>0</v>
      </c>
      <c r="F59" s="68">
        <v>0</v>
      </c>
      <c r="G59" s="68"/>
      <c r="H59" s="67">
        <v>0.5259189999999999</v>
      </c>
      <c r="J59" s="96"/>
    </row>
    <row r="60" spans="1:10" s="82" customFormat="1" ht="12.75">
      <c r="A60" s="46" t="s">
        <v>127</v>
      </c>
      <c r="B60" s="65">
        <f t="shared" si="1"/>
        <v>2050.1623780000004</v>
      </c>
      <c r="C60" s="67">
        <v>2050.1098660000002</v>
      </c>
      <c r="D60" s="68"/>
      <c r="E60" s="68">
        <v>0</v>
      </c>
      <c r="F60" s="68">
        <v>0</v>
      </c>
      <c r="G60" s="68"/>
      <c r="H60" s="67">
        <v>0.052512</v>
      </c>
      <c r="J60" s="96"/>
    </row>
    <row r="61" spans="1:10" s="82" customFormat="1" ht="12.75">
      <c r="A61" s="46" t="s">
        <v>128</v>
      </c>
      <c r="B61" s="65">
        <f t="shared" si="1"/>
        <v>137.39088099999998</v>
      </c>
      <c r="C61" s="67">
        <v>135.39717199999998</v>
      </c>
      <c r="D61" s="68"/>
      <c r="E61" s="68">
        <v>0</v>
      </c>
      <c r="F61" s="68">
        <v>0</v>
      </c>
      <c r="G61" s="68"/>
      <c r="H61" s="67">
        <v>1.993709</v>
      </c>
      <c r="J61" s="96"/>
    </row>
    <row r="62" spans="1:10" s="82" customFormat="1" ht="12.75">
      <c r="A62" s="46" t="s">
        <v>129</v>
      </c>
      <c r="B62" s="65">
        <f t="shared" si="1"/>
        <v>1020.221456</v>
      </c>
      <c r="C62" s="67">
        <v>598.644904</v>
      </c>
      <c r="D62" s="68"/>
      <c r="E62" s="67">
        <v>0</v>
      </c>
      <c r="F62" s="67">
        <v>0</v>
      </c>
      <c r="G62" s="68"/>
      <c r="H62" s="67">
        <v>421.57655199999994</v>
      </c>
      <c r="J62" s="96"/>
    </row>
    <row r="63" spans="1:10" s="82" customFormat="1" ht="12.75">
      <c r="A63" s="46" t="s">
        <v>130</v>
      </c>
      <c r="B63" s="65">
        <f t="shared" si="1"/>
        <v>52407.96453600001</v>
      </c>
      <c r="C63" s="67">
        <v>8811.405739</v>
      </c>
      <c r="D63" s="68"/>
      <c r="E63" s="68">
        <v>0</v>
      </c>
      <c r="F63" s="68">
        <v>0</v>
      </c>
      <c r="G63" s="68"/>
      <c r="H63" s="67">
        <v>43596.558797000005</v>
      </c>
      <c r="J63" s="96"/>
    </row>
    <row r="64" spans="1:10" s="82" customFormat="1" ht="12.75">
      <c r="A64" s="46" t="s">
        <v>131</v>
      </c>
      <c r="B64" s="65">
        <f t="shared" si="1"/>
        <v>3960.108862</v>
      </c>
      <c r="C64" s="67">
        <v>2871.304759</v>
      </c>
      <c r="D64" s="68"/>
      <c r="E64" s="68">
        <v>0</v>
      </c>
      <c r="F64" s="68">
        <v>0</v>
      </c>
      <c r="G64" s="68"/>
      <c r="H64" s="67">
        <v>1088.804103</v>
      </c>
      <c r="J64" s="96"/>
    </row>
    <row r="65" spans="1:10" s="82" customFormat="1" ht="12.75">
      <c r="A65" s="46" t="s">
        <v>132</v>
      </c>
      <c r="B65" s="65">
        <f t="shared" si="1"/>
        <v>368.861394</v>
      </c>
      <c r="C65" s="67">
        <v>244.470678</v>
      </c>
      <c r="D65" s="68"/>
      <c r="E65" s="68">
        <v>0</v>
      </c>
      <c r="F65" s="68">
        <v>0</v>
      </c>
      <c r="G65" s="68"/>
      <c r="H65" s="67">
        <v>124.390716</v>
      </c>
      <c r="J65" s="96"/>
    </row>
    <row r="66" spans="1:10" s="82" customFormat="1" ht="12.75">
      <c r="A66" s="46" t="s">
        <v>133</v>
      </c>
      <c r="B66" s="65">
        <f t="shared" si="1"/>
        <v>540.851489</v>
      </c>
      <c r="C66" s="67">
        <v>451.371663</v>
      </c>
      <c r="D66" s="68"/>
      <c r="E66" s="68">
        <v>3.405</v>
      </c>
      <c r="F66" s="68">
        <v>0</v>
      </c>
      <c r="G66" s="68"/>
      <c r="H66" s="67">
        <v>86.074826</v>
      </c>
      <c r="J66" s="96"/>
    </row>
    <row r="67" spans="1:10" s="82" customFormat="1" ht="12.75">
      <c r="A67" s="46" t="s">
        <v>134</v>
      </c>
      <c r="B67" s="65">
        <f t="shared" si="1"/>
        <v>54315.231412</v>
      </c>
      <c r="C67" s="67">
        <v>7791.055815000001</v>
      </c>
      <c r="D67" s="68"/>
      <c r="E67" s="68">
        <v>46233.488622000004</v>
      </c>
      <c r="F67" s="68">
        <v>0</v>
      </c>
      <c r="G67" s="68"/>
      <c r="H67" s="67">
        <v>290.686975</v>
      </c>
      <c r="J67" s="96"/>
    </row>
    <row r="68" spans="1:10" s="82" customFormat="1" ht="12.75">
      <c r="A68" s="46" t="s">
        <v>135</v>
      </c>
      <c r="B68" s="65">
        <f t="shared" si="1"/>
        <v>26.313663</v>
      </c>
      <c r="C68" s="67">
        <v>24.114796</v>
      </c>
      <c r="D68" s="68"/>
      <c r="E68" s="68">
        <v>0</v>
      </c>
      <c r="F68" s="68">
        <v>0</v>
      </c>
      <c r="G68" s="68"/>
      <c r="H68" s="67">
        <v>2.198867</v>
      </c>
      <c r="J68" s="96"/>
    </row>
    <row r="69" spans="1:10" s="82" customFormat="1" ht="12.75">
      <c r="A69" s="46" t="s">
        <v>136</v>
      </c>
      <c r="B69" s="65">
        <f t="shared" si="1"/>
        <v>611.8373819999999</v>
      </c>
      <c r="C69" s="67">
        <v>407.959427</v>
      </c>
      <c r="D69" s="68"/>
      <c r="E69" s="68">
        <v>130.22598</v>
      </c>
      <c r="F69" s="68">
        <v>0</v>
      </c>
      <c r="G69" s="68"/>
      <c r="H69" s="67">
        <v>73.651975</v>
      </c>
      <c r="J69" s="96"/>
    </row>
    <row r="70" spans="1:10" s="82" customFormat="1" ht="12.75">
      <c r="A70" s="46" t="s">
        <v>137</v>
      </c>
      <c r="B70" s="65">
        <f aca="true" t="shared" si="2" ref="B70:B133">SUM(C70:H70)</f>
        <v>440.539473</v>
      </c>
      <c r="C70" s="67">
        <v>298.670995</v>
      </c>
      <c r="D70" s="68"/>
      <c r="E70" s="68">
        <v>141.423546</v>
      </c>
      <c r="F70" s="68">
        <v>0</v>
      </c>
      <c r="G70" s="68"/>
      <c r="H70" s="67">
        <v>0.444932</v>
      </c>
      <c r="J70" s="96"/>
    </row>
    <row r="71" spans="1:10" s="82" customFormat="1" ht="12.75">
      <c r="A71" s="46" t="s">
        <v>138</v>
      </c>
      <c r="B71" s="65">
        <f t="shared" si="2"/>
        <v>920.2973979999999</v>
      </c>
      <c r="C71" s="67">
        <v>419.746195</v>
      </c>
      <c r="D71" s="68"/>
      <c r="E71" s="68">
        <v>488.484246</v>
      </c>
      <c r="F71" s="68">
        <v>0</v>
      </c>
      <c r="G71" s="68"/>
      <c r="H71" s="67">
        <v>12.066957</v>
      </c>
      <c r="J71" s="96"/>
    </row>
    <row r="72" spans="1:10" s="82" customFormat="1" ht="12.75">
      <c r="A72" s="46" t="s">
        <v>139</v>
      </c>
      <c r="B72" s="65">
        <f t="shared" si="2"/>
        <v>326.592531</v>
      </c>
      <c r="C72" s="67">
        <v>244.561643</v>
      </c>
      <c r="D72" s="68"/>
      <c r="E72" s="68">
        <v>78.441076</v>
      </c>
      <c r="F72" s="68">
        <v>0</v>
      </c>
      <c r="G72" s="68"/>
      <c r="H72" s="67">
        <v>3.5898120000000002</v>
      </c>
      <c r="J72" s="96"/>
    </row>
    <row r="73" spans="1:10" s="82" customFormat="1" ht="12.75">
      <c r="A73" s="46" t="s">
        <v>140</v>
      </c>
      <c r="B73" s="65">
        <f t="shared" si="2"/>
        <v>1609.120858</v>
      </c>
      <c r="C73" s="67">
        <v>839.8655150000001</v>
      </c>
      <c r="D73" s="68"/>
      <c r="E73" s="68">
        <v>711.618629</v>
      </c>
      <c r="F73" s="67">
        <v>0</v>
      </c>
      <c r="G73" s="68"/>
      <c r="H73" s="67">
        <v>57.636714000000005</v>
      </c>
      <c r="J73" s="96"/>
    </row>
    <row r="74" spans="1:10" s="82" customFormat="1" ht="12.75">
      <c r="A74" s="46" t="s">
        <v>141</v>
      </c>
      <c r="B74" s="65">
        <f t="shared" si="2"/>
        <v>542.457169</v>
      </c>
      <c r="C74" s="67">
        <v>481.22765400000003</v>
      </c>
      <c r="D74" s="68"/>
      <c r="E74" s="68">
        <v>47.288696</v>
      </c>
      <c r="F74" s="68">
        <v>0</v>
      </c>
      <c r="G74" s="68"/>
      <c r="H74" s="67">
        <v>13.940819</v>
      </c>
      <c r="J74" s="96"/>
    </row>
    <row r="75" spans="1:10" s="82" customFormat="1" ht="12.75">
      <c r="A75" s="46" t="s">
        <v>142</v>
      </c>
      <c r="B75" s="65">
        <f t="shared" si="2"/>
        <v>1102.4437739999998</v>
      </c>
      <c r="C75" s="67">
        <v>1102.1483039999998</v>
      </c>
      <c r="D75" s="68"/>
      <c r="E75" s="68">
        <v>0</v>
      </c>
      <c r="F75" s="68">
        <v>0</v>
      </c>
      <c r="G75" s="68"/>
      <c r="H75" s="67">
        <v>0.29546999999999995</v>
      </c>
      <c r="J75" s="96"/>
    </row>
    <row r="76" spans="1:10" s="82" customFormat="1" ht="12.75">
      <c r="A76" s="46" t="s">
        <v>143</v>
      </c>
      <c r="B76" s="65">
        <f t="shared" si="2"/>
        <v>579.9113629999999</v>
      </c>
      <c r="C76" s="67">
        <v>516.285537</v>
      </c>
      <c r="D76" s="68"/>
      <c r="E76" s="68">
        <v>0</v>
      </c>
      <c r="F76" s="68">
        <v>0</v>
      </c>
      <c r="G76" s="68"/>
      <c r="H76" s="67">
        <v>63.625826</v>
      </c>
      <c r="J76" s="96"/>
    </row>
    <row r="77" spans="1:10" s="82" customFormat="1" ht="12.75">
      <c r="A77" s="46" t="s">
        <v>144</v>
      </c>
      <c r="B77" s="65">
        <f t="shared" si="2"/>
        <v>1536.6228469999999</v>
      </c>
      <c r="C77" s="67">
        <v>1536.582342</v>
      </c>
      <c r="D77" s="68"/>
      <c r="E77" s="68">
        <v>0</v>
      </c>
      <c r="F77" s="67">
        <v>0</v>
      </c>
      <c r="G77" s="68"/>
      <c r="H77" s="67">
        <v>0.040505</v>
      </c>
      <c r="J77" s="96"/>
    </row>
    <row r="78" spans="1:10" s="82" customFormat="1" ht="12.75">
      <c r="A78" s="46" t="s">
        <v>145</v>
      </c>
      <c r="B78" s="65">
        <f t="shared" si="2"/>
        <v>6912.9288480000005</v>
      </c>
      <c r="C78" s="67">
        <v>1287.616887</v>
      </c>
      <c r="D78" s="68"/>
      <c r="E78" s="68">
        <v>5581.025314</v>
      </c>
      <c r="F78" s="68">
        <v>0</v>
      </c>
      <c r="G78" s="68"/>
      <c r="H78" s="67">
        <v>44.286646999999995</v>
      </c>
      <c r="J78" s="96"/>
    </row>
    <row r="79" spans="1:10" s="82" customFormat="1" ht="12.75">
      <c r="A79" s="46" t="s">
        <v>146</v>
      </c>
      <c r="B79" s="65">
        <f t="shared" si="2"/>
        <v>3618.314374</v>
      </c>
      <c r="C79" s="67">
        <v>1291.837399</v>
      </c>
      <c r="D79" s="68"/>
      <c r="E79" s="67">
        <v>2324.705595</v>
      </c>
      <c r="F79" s="68">
        <v>0</v>
      </c>
      <c r="G79" s="68"/>
      <c r="H79" s="67">
        <v>1.77138</v>
      </c>
      <c r="J79" s="96"/>
    </row>
    <row r="80" spans="1:10" s="82" customFormat="1" ht="12.75">
      <c r="A80" s="46" t="s">
        <v>147</v>
      </c>
      <c r="B80" s="65">
        <f t="shared" si="2"/>
        <v>413.284386</v>
      </c>
      <c r="C80" s="67">
        <v>306.516608</v>
      </c>
      <c r="D80" s="68"/>
      <c r="E80" s="68">
        <v>88.751739</v>
      </c>
      <c r="F80" s="68">
        <v>0</v>
      </c>
      <c r="G80" s="68"/>
      <c r="H80" s="67">
        <v>18.016039000000003</v>
      </c>
      <c r="J80" s="96"/>
    </row>
    <row r="81" spans="1:10" s="82" customFormat="1" ht="12.75">
      <c r="A81" s="46" t="s">
        <v>148</v>
      </c>
      <c r="B81" s="65">
        <f t="shared" si="2"/>
        <v>775.9009360000001</v>
      </c>
      <c r="C81" s="67">
        <v>436.11256900000006</v>
      </c>
      <c r="D81" s="68"/>
      <c r="E81" s="68">
        <v>335.020974</v>
      </c>
      <c r="F81" s="68">
        <v>0</v>
      </c>
      <c r="G81" s="68"/>
      <c r="H81" s="67">
        <v>4.767393</v>
      </c>
      <c r="J81" s="96"/>
    </row>
    <row r="82" spans="1:10" s="82" customFormat="1" ht="12.75">
      <c r="A82" s="46" t="s">
        <v>149</v>
      </c>
      <c r="B82" s="65">
        <f t="shared" si="2"/>
        <v>1126.617035</v>
      </c>
      <c r="C82" s="67">
        <v>600.5402320000001</v>
      </c>
      <c r="D82" s="68"/>
      <c r="E82" s="67">
        <v>478.038781</v>
      </c>
      <c r="F82" s="68">
        <v>0</v>
      </c>
      <c r="G82" s="68"/>
      <c r="H82" s="67">
        <v>48.038022</v>
      </c>
      <c r="J82" s="96"/>
    </row>
    <row r="83" spans="1:10" s="82" customFormat="1" ht="12.75">
      <c r="A83" s="46" t="s">
        <v>150</v>
      </c>
      <c r="B83" s="65">
        <f t="shared" si="2"/>
        <v>299.21849499999996</v>
      </c>
      <c r="C83" s="67">
        <v>251.75057599999997</v>
      </c>
      <c r="D83" s="68"/>
      <c r="E83" s="68">
        <v>41.642936999999996</v>
      </c>
      <c r="F83" s="68">
        <v>0</v>
      </c>
      <c r="G83" s="68"/>
      <c r="H83" s="67">
        <v>5.824982</v>
      </c>
      <c r="J83" s="96"/>
    </row>
    <row r="84" spans="1:10" s="82" customFormat="1" ht="12.75">
      <c r="A84" s="46" t="s">
        <v>151</v>
      </c>
      <c r="B84" s="65">
        <f t="shared" si="2"/>
        <v>1245.2610730000001</v>
      </c>
      <c r="C84" s="67">
        <v>605.182416</v>
      </c>
      <c r="D84" s="68"/>
      <c r="E84" s="68">
        <v>356.426644</v>
      </c>
      <c r="F84" s="68">
        <v>0</v>
      </c>
      <c r="G84" s="68"/>
      <c r="H84" s="67">
        <v>283.652013</v>
      </c>
      <c r="J84" s="96"/>
    </row>
    <row r="85" spans="1:10" s="82" customFormat="1" ht="12.75">
      <c r="A85" s="46" t="s">
        <v>152</v>
      </c>
      <c r="B85" s="65">
        <f t="shared" si="2"/>
        <v>782.157036</v>
      </c>
      <c r="C85" s="67">
        <v>510.772598</v>
      </c>
      <c r="D85" s="68"/>
      <c r="E85" s="68">
        <v>269.673464</v>
      </c>
      <c r="F85" s="68">
        <v>0</v>
      </c>
      <c r="G85" s="68"/>
      <c r="H85" s="67">
        <v>1.7109740000000002</v>
      </c>
      <c r="J85" s="96"/>
    </row>
    <row r="86" spans="1:10" s="82" customFormat="1" ht="12.75">
      <c r="A86" s="46" t="s">
        <v>153</v>
      </c>
      <c r="B86" s="65">
        <f t="shared" si="2"/>
        <v>14441.727776</v>
      </c>
      <c r="C86" s="67">
        <v>4246.265496</v>
      </c>
      <c r="D86" s="68"/>
      <c r="E86" s="68">
        <v>9254.922564</v>
      </c>
      <c r="F86" s="68">
        <v>0</v>
      </c>
      <c r="G86" s="68"/>
      <c r="H86" s="67">
        <v>940.539716</v>
      </c>
      <c r="J86" s="96"/>
    </row>
    <row r="87" spans="1:10" s="82" customFormat="1" ht="12.75">
      <c r="A87" s="46" t="s">
        <v>154</v>
      </c>
      <c r="B87" s="65">
        <f t="shared" si="2"/>
        <v>1776.294744</v>
      </c>
      <c r="C87" s="67">
        <v>1272.043914</v>
      </c>
      <c r="D87" s="68"/>
      <c r="E87" s="68">
        <v>503.38282999999996</v>
      </c>
      <c r="F87" s="68">
        <v>0</v>
      </c>
      <c r="G87" s="68"/>
      <c r="H87" s="67">
        <v>0.868</v>
      </c>
      <c r="J87" s="96"/>
    </row>
    <row r="88" spans="1:10" s="82" customFormat="1" ht="12.75">
      <c r="A88" s="46" t="s">
        <v>155</v>
      </c>
      <c r="B88" s="65">
        <f t="shared" si="2"/>
        <v>653.4938579999999</v>
      </c>
      <c r="C88" s="67">
        <v>414.162655</v>
      </c>
      <c r="D88" s="68"/>
      <c r="E88" s="68">
        <v>224.062246</v>
      </c>
      <c r="F88" s="68">
        <v>0</v>
      </c>
      <c r="G88" s="68"/>
      <c r="H88" s="67">
        <v>15.268957</v>
      </c>
      <c r="J88" s="96"/>
    </row>
    <row r="89" spans="1:10" s="82" customFormat="1" ht="12.75">
      <c r="A89" s="46" t="s">
        <v>156</v>
      </c>
      <c r="B89" s="65">
        <f t="shared" si="2"/>
        <v>156.37603900000002</v>
      </c>
      <c r="C89" s="67">
        <v>155.781743</v>
      </c>
      <c r="D89" s="68"/>
      <c r="E89" s="68">
        <v>0.0969</v>
      </c>
      <c r="F89" s="68">
        <v>0</v>
      </c>
      <c r="G89" s="68"/>
      <c r="H89" s="67">
        <v>0.497396</v>
      </c>
      <c r="J89" s="96"/>
    </row>
    <row r="90" spans="1:10" s="82" customFormat="1" ht="12.75">
      <c r="A90" s="46" t="s">
        <v>157</v>
      </c>
      <c r="B90" s="65">
        <f t="shared" si="2"/>
        <v>882.7983810000001</v>
      </c>
      <c r="C90" s="67">
        <v>399.455645</v>
      </c>
      <c r="D90" s="68"/>
      <c r="E90" s="68">
        <v>482.113853</v>
      </c>
      <c r="F90" s="68">
        <v>0</v>
      </c>
      <c r="G90" s="68"/>
      <c r="H90" s="67">
        <v>1.228883</v>
      </c>
      <c r="J90" s="96"/>
    </row>
    <row r="91" spans="1:10" s="82" customFormat="1" ht="12.75">
      <c r="A91" s="46" t="s">
        <v>158</v>
      </c>
      <c r="B91" s="65">
        <f t="shared" si="2"/>
        <v>547.6811829999999</v>
      </c>
      <c r="C91" s="67">
        <v>418.941603</v>
      </c>
      <c r="D91" s="68"/>
      <c r="E91" s="68">
        <v>128.40500600000001</v>
      </c>
      <c r="F91" s="68">
        <v>0</v>
      </c>
      <c r="G91" s="68"/>
      <c r="H91" s="67">
        <v>0.334574</v>
      </c>
      <c r="J91" s="96"/>
    </row>
    <row r="92" spans="1:10" s="82" customFormat="1" ht="12.75">
      <c r="A92" s="46" t="s">
        <v>159</v>
      </c>
      <c r="B92" s="65">
        <f t="shared" si="2"/>
        <v>1692.751018</v>
      </c>
      <c r="C92" s="67">
        <v>704.440247</v>
      </c>
      <c r="D92" s="68"/>
      <c r="E92" s="68">
        <v>899.045894</v>
      </c>
      <c r="F92" s="68">
        <v>0</v>
      </c>
      <c r="G92" s="68"/>
      <c r="H92" s="67">
        <v>89.264877</v>
      </c>
      <c r="J92" s="96"/>
    </row>
    <row r="93" spans="1:10" s="82" customFormat="1" ht="12.75">
      <c r="A93" s="46" t="s">
        <v>160</v>
      </c>
      <c r="B93" s="65">
        <f t="shared" si="2"/>
        <v>1287.977191</v>
      </c>
      <c r="C93" s="67">
        <v>613.5212190000001</v>
      </c>
      <c r="D93" s="68"/>
      <c r="E93" s="68">
        <v>155.780109</v>
      </c>
      <c r="F93" s="68">
        <v>0</v>
      </c>
      <c r="G93" s="68"/>
      <c r="H93" s="67">
        <v>518.6758629999999</v>
      </c>
      <c r="J93" s="96"/>
    </row>
    <row r="94" spans="1:10" s="82" customFormat="1" ht="12.75">
      <c r="A94" s="46" t="s">
        <v>161</v>
      </c>
      <c r="B94" s="65">
        <f t="shared" si="2"/>
        <v>481.98744700000003</v>
      </c>
      <c r="C94" s="67">
        <v>323.611575</v>
      </c>
      <c r="D94" s="68"/>
      <c r="E94" s="68">
        <v>145.814571</v>
      </c>
      <c r="F94" s="68">
        <v>0</v>
      </c>
      <c r="G94" s="68"/>
      <c r="H94" s="67">
        <v>12.561301</v>
      </c>
      <c r="J94" s="96"/>
    </row>
    <row r="95" spans="1:10" s="82" customFormat="1" ht="12.75">
      <c r="A95" s="46" t="s">
        <v>162</v>
      </c>
      <c r="B95" s="65">
        <f t="shared" si="2"/>
        <v>10324.307240000002</v>
      </c>
      <c r="C95" s="67">
        <v>10321.273070000001</v>
      </c>
      <c r="D95" s="68"/>
      <c r="E95" s="68">
        <v>0</v>
      </c>
      <c r="F95" s="68">
        <v>0</v>
      </c>
      <c r="G95" s="68"/>
      <c r="H95" s="67">
        <v>3.03417</v>
      </c>
      <c r="J95" s="96"/>
    </row>
    <row r="96" spans="1:10" s="82" customFormat="1" ht="12.75">
      <c r="A96" s="46" t="s">
        <v>163</v>
      </c>
      <c r="B96" s="65">
        <f t="shared" si="2"/>
        <v>11654.635636</v>
      </c>
      <c r="C96" s="67">
        <v>11282.688104</v>
      </c>
      <c r="D96" s="68"/>
      <c r="E96" s="68">
        <v>0</v>
      </c>
      <c r="F96" s="68">
        <v>0</v>
      </c>
      <c r="G96" s="68"/>
      <c r="H96" s="67">
        <v>371.94753199999997</v>
      </c>
      <c r="J96" s="96"/>
    </row>
    <row r="97" spans="1:10" s="82" customFormat="1" ht="12.75">
      <c r="A97" s="46" t="s">
        <v>164</v>
      </c>
      <c r="B97" s="65">
        <f t="shared" si="2"/>
        <v>97.401797</v>
      </c>
      <c r="C97" s="67">
        <v>97.274499</v>
      </c>
      <c r="D97" s="68"/>
      <c r="E97" s="68">
        <v>0</v>
      </c>
      <c r="F97" s="68">
        <v>0</v>
      </c>
      <c r="G97" s="68"/>
      <c r="H97" s="67">
        <v>0.127298</v>
      </c>
      <c r="J97" s="96"/>
    </row>
    <row r="98" spans="1:10" s="82" customFormat="1" ht="12.75">
      <c r="A98" s="46" t="s">
        <v>165</v>
      </c>
      <c r="B98" s="65">
        <f t="shared" si="2"/>
        <v>423.5814920000001</v>
      </c>
      <c r="C98" s="67">
        <v>423.44499400000007</v>
      </c>
      <c r="D98" s="68"/>
      <c r="E98" s="68">
        <v>0</v>
      </c>
      <c r="F98" s="68">
        <v>0</v>
      </c>
      <c r="G98" s="68"/>
      <c r="H98" s="67">
        <v>0.136498</v>
      </c>
      <c r="J98" s="96"/>
    </row>
    <row r="99" spans="1:10" s="82" customFormat="1" ht="12.75">
      <c r="A99" s="46" t="s">
        <v>166</v>
      </c>
      <c r="B99" s="65">
        <f t="shared" si="2"/>
        <v>4813.986377</v>
      </c>
      <c r="C99" s="67">
        <v>4797.172901</v>
      </c>
      <c r="D99" s="68"/>
      <c r="E99" s="68">
        <v>0</v>
      </c>
      <c r="F99" s="68">
        <v>0</v>
      </c>
      <c r="G99" s="68"/>
      <c r="H99" s="67">
        <v>16.813476</v>
      </c>
      <c r="J99" s="96"/>
    </row>
    <row r="100" spans="1:10" s="82" customFormat="1" ht="12.75">
      <c r="A100" s="46" t="s">
        <v>167</v>
      </c>
      <c r="B100" s="65">
        <f t="shared" si="2"/>
        <v>1303.212706</v>
      </c>
      <c r="C100" s="67">
        <v>1275.6645800000001</v>
      </c>
      <c r="D100" s="68"/>
      <c r="E100" s="68">
        <v>0</v>
      </c>
      <c r="F100" s="68">
        <v>0</v>
      </c>
      <c r="G100" s="68"/>
      <c r="H100" s="67">
        <v>27.548126</v>
      </c>
      <c r="J100" s="96"/>
    </row>
    <row r="101" spans="1:10" s="82" customFormat="1" ht="12.75">
      <c r="A101" s="46" t="s">
        <v>168</v>
      </c>
      <c r="B101" s="65">
        <f t="shared" si="2"/>
        <v>202.867511</v>
      </c>
      <c r="C101" s="67">
        <v>142.630355</v>
      </c>
      <c r="D101" s="68"/>
      <c r="E101" s="68">
        <v>0</v>
      </c>
      <c r="F101" s="68">
        <v>0</v>
      </c>
      <c r="G101" s="68"/>
      <c r="H101" s="67">
        <v>60.237156000000006</v>
      </c>
      <c r="J101" s="96"/>
    </row>
    <row r="102" spans="1:10" s="82" customFormat="1" ht="12.75">
      <c r="A102" s="46" t="s">
        <v>169</v>
      </c>
      <c r="B102" s="65">
        <f t="shared" si="2"/>
        <v>3332.431998</v>
      </c>
      <c r="C102" s="67">
        <v>3332.374813</v>
      </c>
      <c r="D102" s="68"/>
      <c r="E102" s="68">
        <v>0</v>
      </c>
      <c r="F102" s="68">
        <v>0</v>
      </c>
      <c r="G102" s="68"/>
      <c r="H102" s="67">
        <v>0.057185</v>
      </c>
      <c r="J102" s="96"/>
    </row>
    <row r="103" spans="1:10" s="82" customFormat="1" ht="12.75">
      <c r="A103" s="46" t="s">
        <v>170</v>
      </c>
      <c r="B103" s="65">
        <f t="shared" si="2"/>
        <v>127.40732200000001</v>
      </c>
      <c r="C103" s="67">
        <v>127.24110800000001</v>
      </c>
      <c r="D103" s="68"/>
      <c r="E103" s="68">
        <v>0</v>
      </c>
      <c r="F103" s="68">
        <v>0</v>
      </c>
      <c r="G103" s="68"/>
      <c r="H103" s="67">
        <v>0.166214</v>
      </c>
      <c r="J103" s="96"/>
    </row>
    <row r="104" spans="1:10" s="82" customFormat="1" ht="12.75">
      <c r="A104" s="46" t="s">
        <v>171</v>
      </c>
      <c r="B104" s="65">
        <f t="shared" si="2"/>
        <v>583.611442</v>
      </c>
      <c r="C104" s="67">
        <v>583.563034</v>
      </c>
      <c r="D104" s="68"/>
      <c r="E104" s="68">
        <v>0</v>
      </c>
      <c r="F104" s="68">
        <v>0</v>
      </c>
      <c r="G104" s="68"/>
      <c r="H104" s="67">
        <v>0.048408</v>
      </c>
      <c r="J104" s="96"/>
    </row>
    <row r="105" spans="1:10" s="82" customFormat="1" ht="12.75">
      <c r="A105" s="46" t="s">
        <v>172</v>
      </c>
      <c r="B105" s="65">
        <f t="shared" si="2"/>
        <v>101741.425082</v>
      </c>
      <c r="C105" s="67">
        <v>101700.411896</v>
      </c>
      <c r="D105" s="68"/>
      <c r="E105" s="68">
        <v>0</v>
      </c>
      <c r="F105" s="68">
        <v>0</v>
      </c>
      <c r="G105" s="68"/>
      <c r="H105" s="67">
        <v>41.013186</v>
      </c>
      <c r="J105" s="96"/>
    </row>
    <row r="106" spans="1:10" s="82" customFormat="1" ht="12.75">
      <c r="A106" s="46" t="s">
        <v>173</v>
      </c>
      <c r="B106" s="65">
        <f t="shared" si="2"/>
        <v>216.958139</v>
      </c>
      <c r="C106" s="67">
        <v>165.30598799999999</v>
      </c>
      <c r="D106" s="68"/>
      <c r="E106" s="68">
        <v>0</v>
      </c>
      <c r="F106" s="68">
        <v>0</v>
      </c>
      <c r="G106" s="68"/>
      <c r="H106" s="67">
        <v>51.652151</v>
      </c>
      <c r="J106" s="96"/>
    </row>
    <row r="107" spans="1:10" s="82" customFormat="1" ht="12.75">
      <c r="A107" s="46" t="s">
        <v>174</v>
      </c>
      <c r="B107" s="65">
        <f t="shared" si="2"/>
        <v>86.528605</v>
      </c>
      <c r="C107" s="67">
        <v>86.522553</v>
      </c>
      <c r="D107" s="68"/>
      <c r="E107" s="68">
        <v>0</v>
      </c>
      <c r="F107" s="68">
        <v>0</v>
      </c>
      <c r="G107" s="68"/>
      <c r="H107" s="67">
        <v>0.006052</v>
      </c>
      <c r="J107" s="96"/>
    </row>
    <row r="108" spans="1:10" s="82" customFormat="1" ht="12.75">
      <c r="A108" s="46" t="s">
        <v>175</v>
      </c>
      <c r="B108" s="65">
        <f t="shared" si="2"/>
        <v>659.7444479999999</v>
      </c>
      <c r="C108" s="67">
        <v>659.469664</v>
      </c>
      <c r="D108" s="68"/>
      <c r="E108" s="68">
        <v>0</v>
      </c>
      <c r="F108" s="68">
        <v>0</v>
      </c>
      <c r="G108" s="68"/>
      <c r="H108" s="67">
        <v>0.27478400000000003</v>
      </c>
      <c r="J108" s="96"/>
    </row>
    <row r="109" spans="1:10" s="82" customFormat="1" ht="12.75">
      <c r="A109" s="46" t="s">
        <v>176</v>
      </c>
      <c r="B109" s="65">
        <f t="shared" si="2"/>
        <v>1598.850346</v>
      </c>
      <c r="C109" s="67">
        <v>1598.747903</v>
      </c>
      <c r="D109" s="67"/>
      <c r="E109" s="68">
        <v>0</v>
      </c>
      <c r="F109" s="68">
        <v>0</v>
      </c>
      <c r="G109" s="68"/>
      <c r="H109" s="67">
        <v>0.102443</v>
      </c>
      <c r="J109" s="96"/>
    </row>
    <row r="110" spans="1:10" s="82" customFormat="1" ht="12.75">
      <c r="A110" s="46" t="s">
        <v>177</v>
      </c>
      <c r="B110" s="65">
        <f t="shared" si="2"/>
        <v>2410.4774669999997</v>
      </c>
      <c r="C110" s="67">
        <v>2366.21033</v>
      </c>
      <c r="D110" s="68"/>
      <c r="E110" s="68">
        <v>0</v>
      </c>
      <c r="F110" s="68">
        <v>0</v>
      </c>
      <c r="G110" s="68"/>
      <c r="H110" s="67">
        <v>44.267137</v>
      </c>
      <c r="J110" s="96"/>
    </row>
    <row r="111" spans="1:10" s="82" customFormat="1" ht="12.75">
      <c r="A111" s="46" t="s">
        <v>178</v>
      </c>
      <c r="B111" s="65">
        <f t="shared" si="2"/>
        <v>159.25524</v>
      </c>
      <c r="C111" s="67">
        <v>159.19136699999999</v>
      </c>
      <c r="D111" s="68"/>
      <c r="E111" s="68">
        <v>0</v>
      </c>
      <c r="F111" s="68">
        <v>0</v>
      </c>
      <c r="G111" s="68"/>
      <c r="H111" s="68">
        <v>0.063873</v>
      </c>
      <c r="J111" s="96"/>
    </row>
    <row r="112" spans="1:10" s="82" customFormat="1" ht="12.75">
      <c r="A112" s="46" t="s">
        <v>179</v>
      </c>
      <c r="B112" s="65">
        <f t="shared" si="2"/>
        <v>3947.004801</v>
      </c>
      <c r="C112" s="67">
        <v>3486.130896</v>
      </c>
      <c r="D112" s="68"/>
      <c r="E112" s="68">
        <v>0</v>
      </c>
      <c r="F112" s="68">
        <v>0</v>
      </c>
      <c r="G112" s="68"/>
      <c r="H112" s="68">
        <v>460.873905</v>
      </c>
      <c r="J112" s="96"/>
    </row>
    <row r="113" spans="1:10" s="82" customFormat="1" ht="12.75">
      <c r="A113" s="46" t="s">
        <v>180</v>
      </c>
      <c r="B113" s="65">
        <f t="shared" si="2"/>
        <v>581.0574809999999</v>
      </c>
      <c r="C113" s="67">
        <v>580.957411</v>
      </c>
      <c r="D113" s="68"/>
      <c r="E113" s="68">
        <v>0</v>
      </c>
      <c r="F113" s="68">
        <v>0</v>
      </c>
      <c r="G113" s="68"/>
      <c r="H113" s="67">
        <v>0.10007</v>
      </c>
      <c r="J113" s="96"/>
    </row>
    <row r="114" spans="1:10" s="82" customFormat="1" ht="12.75">
      <c r="A114" s="46" t="s">
        <v>181</v>
      </c>
      <c r="B114" s="65">
        <f t="shared" si="2"/>
        <v>393.353801</v>
      </c>
      <c r="C114" s="67">
        <v>384.220957</v>
      </c>
      <c r="D114" s="68"/>
      <c r="E114" s="68">
        <v>0</v>
      </c>
      <c r="F114" s="68">
        <v>0</v>
      </c>
      <c r="G114" s="68"/>
      <c r="H114" s="67">
        <v>9.132844</v>
      </c>
      <c r="J114" s="96"/>
    </row>
    <row r="115" spans="1:10" s="82" customFormat="1" ht="12.75">
      <c r="A115" s="46" t="s">
        <v>182</v>
      </c>
      <c r="B115" s="65">
        <f t="shared" si="2"/>
        <v>440.116624</v>
      </c>
      <c r="C115" s="67">
        <v>241.56766800000003</v>
      </c>
      <c r="D115" s="68"/>
      <c r="E115" s="68">
        <v>0</v>
      </c>
      <c r="F115" s="68">
        <v>0</v>
      </c>
      <c r="G115" s="68"/>
      <c r="H115" s="67">
        <v>198.548956</v>
      </c>
      <c r="J115" s="96"/>
    </row>
    <row r="116" spans="1:10" s="82" customFormat="1" ht="12.75">
      <c r="A116" s="46" t="s">
        <v>183</v>
      </c>
      <c r="B116" s="65">
        <f t="shared" si="2"/>
        <v>135.17579</v>
      </c>
      <c r="C116" s="67">
        <v>135.140818</v>
      </c>
      <c r="D116" s="68"/>
      <c r="E116" s="68">
        <v>0</v>
      </c>
      <c r="F116" s="68">
        <v>0</v>
      </c>
      <c r="G116" s="68"/>
      <c r="H116" s="67">
        <v>0.034972</v>
      </c>
      <c r="J116" s="96"/>
    </row>
    <row r="117" spans="1:10" s="82" customFormat="1" ht="12.75">
      <c r="A117" s="46" t="s">
        <v>184</v>
      </c>
      <c r="B117" s="65">
        <f t="shared" si="2"/>
        <v>227.12692299999998</v>
      </c>
      <c r="C117" s="67">
        <v>227.10487799999999</v>
      </c>
      <c r="D117" s="68"/>
      <c r="E117" s="68">
        <v>0</v>
      </c>
      <c r="F117" s="68">
        <v>0</v>
      </c>
      <c r="G117" s="68"/>
      <c r="H117" s="67">
        <v>0.022045</v>
      </c>
      <c r="J117" s="96"/>
    </row>
    <row r="118" spans="1:10" s="82" customFormat="1" ht="12.75">
      <c r="A118" s="46" t="s">
        <v>185</v>
      </c>
      <c r="B118" s="65">
        <f t="shared" si="2"/>
        <v>204.27449</v>
      </c>
      <c r="C118" s="67">
        <v>204.165842</v>
      </c>
      <c r="D118" s="68"/>
      <c r="E118" s="68">
        <v>0</v>
      </c>
      <c r="F118" s="68">
        <v>0</v>
      </c>
      <c r="G118" s="68"/>
      <c r="H118" s="67">
        <v>0.10864800000000001</v>
      </c>
      <c r="J118" s="96"/>
    </row>
    <row r="119" spans="1:10" s="82" customFormat="1" ht="12.75">
      <c r="A119" s="46" t="s">
        <v>186</v>
      </c>
      <c r="B119" s="65">
        <f t="shared" si="2"/>
        <v>2291.089634</v>
      </c>
      <c r="C119" s="67">
        <v>2290.9257079999998</v>
      </c>
      <c r="D119" s="68"/>
      <c r="E119" s="68">
        <v>0</v>
      </c>
      <c r="F119" s="68">
        <v>0</v>
      </c>
      <c r="G119" s="68"/>
      <c r="H119" s="67">
        <v>0.163926</v>
      </c>
      <c r="J119" s="96"/>
    </row>
    <row r="120" spans="1:10" s="82" customFormat="1" ht="12.75">
      <c r="A120" s="46" t="s">
        <v>187</v>
      </c>
      <c r="B120" s="65">
        <f t="shared" si="2"/>
        <v>534.413158</v>
      </c>
      <c r="C120" s="67">
        <v>534.314443</v>
      </c>
      <c r="D120" s="68"/>
      <c r="E120" s="68">
        <v>0</v>
      </c>
      <c r="F120" s="67">
        <v>0</v>
      </c>
      <c r="G120" s="68"/>
      <c r="H120" s="67">
        <v>0.098715</v>
      </c>
      <c r="J120" s="96"/>
    </row>
    <row r="121" spans="1:10" s="82" customFormat="1" ht="12.75">
      <c r="A121" s="46" t="s">
        <v>188</v>
      </c>
      <c r="B121" s="65">
        <f t="shared" si="2"/>
        <v>297.174312</v>
      </c>
      <c r="C121" s="67">
        <v>297.143645</v>
      </c>
      <c r="D121" s="68"/>
      <c r="E121" s="67">
        <v>0</v>
      </c>
      <c r="F121" s="67">
        <v>0</v>
      </c>
      <c r="G121" s="68"/>
      <c r="H121" s="67">
        <v>0.030667000000000003</v>
      </c>
      <c r="J121" s="96"/>
    </row>
    <row r="122" spans="1:10" s="82" customFormat="1" ht="12.75">
      <c r="A122" s="46" t="s">
        <v>189</v>
      </c>
      <c r="B122" s="65">
        <f t="shared" si="2"/>
        <v>2112.809608</v>
      </c>
      <c r="C122" s="67">
        <v>2093.994764</v>
      </c>
      <c r="D122" s="68"/>
      <c r="E122" s="68">
        <v>0</v>
      </c>
      <c r="F122" s="68">
        <v>0</v>
      </c>
      <c r="G122" s="68"/>
      <c r="H122" s="67">
        <v>18.814844</v>
      </c>
      <c r="J122" s="96"/>
    </row>
    <row r="123" spans="1:10" s="82" customFormat="1" ht="12.75">
      <c r="A123" s="46" t="s">
        <v>190</v>
      </c>
      <c r="B123" s="65">
        <f t="shared" si="2"/>
        <v>1203.9750269999997</v>
      </c>
      <c r="C123" s="67">
        <v>1203.8215289999998</v>
      </c>
      <c r="D123" s="68"/>
      <c r="E123" s="68">
        <v>0</v>
      </c>
      <c r="F123" s="68">
        <v>0</v>
      </c>
      <c r="G123" s="68"/>
      <c r="H123" s="67">
        <v>0.153498</v>
      </c>
      <c r="J123" s="96"/>
    </row>
    <row r="124" spans="1:10" s="82" customFormat="1" ht="12.75">
      <c r="A124" s="46" t="s">
        <v>191</v>
      </c>
      <c r="B124" s="65">
        <f t="shared" si="2"/>
        <v>1066.660472</v>
      </c>
      <c r="C124" s="67">
        <v>1044.436241</v>
      </c>
      <c r="D124" s="68"/>
      <c r="E124" s="68">
        <v>0</v>
      </c>
      <c r="F124" s="68">
        <v>0</v>
      </c>
      <c r="G124" s="68"/>
      <c r="H124" s="67">
        <v>22.224231</v>
      </c>
      <c r="J124" s="96"/>
    </row>
    <row r="125" spans="1:10" s="82" customFormat="1" ht="12.75">
      <c r="A125" s="46" t="s">
        <v>192</v>
      </c>
      <c r="B125" s="65">
        <f t="shared" si="2"/>
        <v>875.856354</v>
      </c>
      <c r="C125" s="67">
        <v>870.659655</v>
      </c>
      <c r="D125" s="68"/>
      <c r="E125" s="68">
        <v>0</v>
      </c>
      <c r="F125" s="68">
        <v>0</v>
      </c>
      <c r="G125" s="68"/>
      <c r="H125" s="67">
        <v>5.196699</v>
      </c>
      <c r="J125" s="96"/>
    </row>
    <row r="126" spans="1:10" s="82" customFormat="1" ht="12.75">
      <c r="A126" s="46" t="s">
        <v>193</v>
      </c>
      <c r="B126" s="65">
        <f t="shared" si="2"/>
        <v>126.68857499999999</v>
      </c>
      <c r="C126" s="67">
        <v>126.65126799999999</v>
      </c>
      <c r="D126" s="68"/>
      <c r="E126" s="68">
        <v>0</v>
      </c>
      <c r="F126" s="68">
        <v>0</v>
      </c>
      <c r="G126" s="68"/>
      <c r="H126" s="67">
        <v>0.037307</v>
      </c>
      <c r="J126" s="96"/>
    </row>
    <row r="127" spans="1:10" s="82" customFormat="1" ht="12.75">
      <c r="A127" s="46" t="s">
        <v>194</v>
      </c>
      <c r="B127" s="65">
        <f t="shared" si="2"/>
        <v>3504.734091</v>
      </c>
      <c r="C127" s="67">
        <v>3504.601182</v>
      </c>
      <c r="D127" s="68"/>
      <c r="E127" s="68">
        <v>0</v>
      </c>
      <c r="F127" s="68">
        <v>0</v>
      </c>
      <c r="G127" s="68"/>
      <c r="H127" s="67">
        <v>0.132909</v>
      </c>
      <c r="J127" s="96"/>
    </row>
    <row r="128" spans="1:10" s="82" customFormat="1" ht="12.75">
      <c r="A128" s="46" t="s">
        <v>195</v>
      </c>
      <c r="B128" s="65">
        <f t="shared" si="2"/>
        <v>194.191629</v>
      </c>
      <c r="C128" s="67">
        <v>194.147887</v>
      </c>
      <c r="D128" s="67"/>
      <c r="E128" s="67">
        <v>0</v>
      </c>
      <c r="F128" s="67">
        <v>0</v>
      </c>
      <c r="G128" s="68"/>
      <c r="H128" s="67">
        <v>0.043742</v>
      </c>
      <c r="J128" s="96"/>
    </row>
    <row r="129" spans="1:10" s="82" customFormat="1" ht="12.75">
      <c r="A129" s="46" t="s">
        <v>196</v>
      </c>
      <c r="B129" s="65">
        <f t="shared" si="2"/>
        <v>260.571729</v>
      </c>
      <c r="C129" s="67">
        <v>260.554993</v>
      </c>
      <c r="D129" s="68"/>
      <c r="E129" s="67">
        <v>0</v>
      </c>
      <c r="F129" s="68">
        <v>0</v>
      </c>
      <c r="G129" s="68"/>
      <c r="H129" s="67">
        <v>0.016736</v>
      </c>
      <c r="J129" s="96"/>
    </row>
    <row r="130" spans="1:10" s="82" customFormat="1" ht="12.75">
      <c r="A130" s="46" t="s">
        <v>197</v>
      </c>
      <c r="B130" s="65">
        <f t="shared" si="2"/>
        <v>309.088391</v>
      </c>
      <c r="C130" s="67">
        <v>309.036776</v>
      </c>
      <c r="D130" s="68"/>
      <c r="E130" s="67">
        <v>0</v>
      </c>
      <c r="F130" s="68">
        <v>0</v>
      </c>
      <c r="G130" s="68"/>
      <c r="H130" s="67">
        <v>0.051615</v>
      </c>
      <c r="J130" s="96"/>
    </row>
    <row r="131" spans="1:10" s="82" customFormat="1" ht="12.75">
      <c r="A131" s="46" t="s">
        <v>198</v>
      </c>
      <c r="B131" s="65">
        <f t="shared" si="2"/>
        <v>112.890196</v>
      </c>
      <c r="C131" s="67">
        <v>112.710995</v>
      </c>
      <c r="D131" s="68"/>
      <c r="E131" s="68">
        <v>0</v>
      </c>
      <c r="F131" s="68">
        <v>0</v>
      </c>
      <c r="G131" s="68"/>
      <c r="H131" s="67">
        <v>0.179201</v>
      </c>
      <c r="J131" s="96"/>
    </row>
    <row r="132" spans="1:10" s="82" customFormat="1" ht="12.75">
      <c r="A132" s="46" t="s">
        <v>199</v>
      </c>
      <c r="B132" s="65">
        <f t="shared" si="2"/>
        <v>1138.4335210000002</v>
      </c>
      <c r="C132" s="67">
        <v>471.85642300000006</v>
      </c>
      <c r="D132" s="67"/>
      <c r="E132" s="68">
        <v>0</v>
      </c>
      <c r="F132" s="67">
        <v>0</v>
      </c>
      <c r="G132" s="68"/>
      <c r="H132" s="67">
        <v>666.5770980000001</v>
      </c>
      <c r="J132" s="96"/>
    </row>
    <row r="133" spans="1:10" s="82" customFormat="1" ht="12.75">
      <c r="A133" s="46" t="s">
        <v>200</v>
      </c>
      <c r="B133" s="65">
        <f t="shared" si="2"/>
        <v>208.899023</v>
      </c>
      <c r="C133" s="67">
        <v>208.842589</v>
      </c>
      <c r="D133" s="68"/>
      <c r="E133" s="68">
        <v>0</v>
      </c>
      <c r="F133" s="68">
        <v>0</v>
      </c>
      <c r="G133" s="68"/>
      <c r="H133" s="67">
        <v>0.056434000000000005</v>
      </c>
      <c r="J133" s="96"/>
    </row>
    <row r="134" spans="1:10" s="82" customFormat="1" ht="12.75">
      <c r="A134" s="46" t="s">
        <v>201</v>
      </c>
      <c r="B134" s="65">
        <f aca="true" t="shared" si="3" ref="B134:B197">SUM(C134:H134)</f>
        <v>169.25123100000002</v>
      </c>
      <c r="C134" s="67">
        <v>169.22055500000002</v>
      </c>
      <c r="D134" s="68"/>
      <c r="E134" s="68">
        <v>0</v>
      </c>
      <c r="F134" s="68">
        <v>0</v>
      </c>
      <c r="G134" s="68"/>
      <c r="H134" s="67">
        <v>0.030676</v>
      </c>
      <c r="J134" s="96"/>
    </row>
    <row r="135" spans="1:10" s="82" customFormat="1" ht="12.75">
      <c r="A135" s="46" t="s">
        <v>202</v>
      </c>
      <c r="B135" s="65">
        <f t="shared" si="3"/>
        <v>155.84594099999998</v>
      </c>
      <c r="C135" s="67">
        <v>155.248317</v>
      </c>
      <c r="D135" s="67"/>
      <c r="E135" s="67">
        <v>0</v>
      </c>
      <c r="F135" s="68">
        <v>0</v>
      </c>
      <c r="G135" s="68"/>
      <c r="H135" s="67">
        <v>0.5976239999999999</v>
      </c>
      <c r="J135" s="96"/>
    </row>
    <row r="136" spans="1:10" s="82" customFormat="1" ht="12.75">
      <c r="A136" s="46" t="s">
        <v>203</v>
      </c>
      <c r="B136" s="65">
        <f t="shared" si="3"/>
        <v>473.958285</v>
      </c>
      <c r="C136" s="67">
        <v>399.927257</v>
      </c>
      <c r="D136" s="67"/>
      <c r="E136" s="67">
        <v>0</v>
      </c>
      <c r="F136" s="68">
        <v>0</v>
      </c>
      <c r="G136" s="68"/>
      <c r="H136" s="67">
        <v>74.031028</v>
      </c>
      <c r="J136" s="96"/>
    </row>
    <row r="137" spans="1:10" s="82" customFormat="1" ht="12.75">
      <c r="A137" s="46" t="s">
        <v>204</v>
      </c>
      <c r="B137" s="65">
        <f t="shared" si="3"/>
        <v>43959.232804</v>
      </c>
      <c r="C137" s="67">
        <v>32342.804258</v>
      </c>
      <c r="D137" s="68"/>
      <c r="E137" s="68">
        <v>0</v>
      </c>
      <c r="F137" s="67">
        <v>0</v>
      </c>
      <c r="G137" s="68"/>
      <c r="H137" s="67">
        <v>11616.428546</v>
      </c>
      <c r="J137" s="96"/>
    </row>
    <row r="138" spans="1:10" s="82" customFormat="1" ht="12.75">
      <c r="A138" s="46" t="s">
        <v>205</v>
      </c>
      <c r="B138" s="65">
        <f t="shared" si="3"/>
        <v>445.419267</v>
      </c>
      <c r="C138" s="67">
        <v>425.269224</v>
      </c>
      <c r="D138" s="68"/>
      <c r="E138" s="68">
        <v>0</v>
      </c>
      <c r="F138" s="68">
        <v>0</v>
      </c>
      <c r="G138" s="68"/>
      <c r="H138" s="67">
        <v>20.150043</v>
      </c>
      <c r="J138" s="96"/>
    </row>
    <row r="139" spans="1:10" s="82" customFormat="1" ht="12.75">
      <c r="A139" s="46" t="s">
        <v>206</v>
      </c>
      <c r="B139" s="65">
        <f t="shared" si="3"/>
        <v>3091.84881</v>
      </c>
      <c r="C139" s="67">
        <v>2489.533747</v>
      </c>
      <c r="D139" s="68"/>
      <c r="E139" s="68">
        <v>0</v>
      </c>
      <c r="F139" s="68">
        <v>0</v>
      </c>
      <c r="G139" s="68"/>
      <c r="H139" s="67">
        <v>602.315063</v>
      </c>
      <c r="J139" s="96"/>
    </row>
    <row r="140" spans="1:10" s="82" customFormat="1" ht="12.75">
      <c r="A140" s="46" t="s">
        <v>207</v>
      </c>
      <c r="B140" s="65">
        <f t="shared" si="3"/>
        <v>246.930126</v>
      </c>
      <c r="C140" s="67">
        <v>246.918176</v>
      </c>
      <c r="D140" s="68"/>
      <c r="E140" s="67">
        <v>0</v>
      </c>
      <c r="F140" s="68">
        <v>0</v>
      </c>
      <c r="G140" s="68"/>
      <c r="H140" s="67">
        <v>0.01195</v>
      </c>
      <c r="J140" s="96"/>
    </row>
    <row r="141" spans="1:10" s="82" customFormat="1" ht="12.75">
      <c r="A141" s="46" t="s">
        <v>208</v>
      </c>
      <c r="B141" s="65">
        <f t="shared" si="3"/>
        <v>985.8611769999999</v>
      </c>
      <c r="C141" s="67">
        <v>965.0600609999999</v>
      </c>
      <c r="D141" s="68"/>
      <c r="E141" s="68">
        <v>0</v>
      </c>
      <c r="F141" s="68">
        <v>0</v>
      </c>
      <c r="G141" s="68"/>
      <c r="H141" s="67">
        <v>20.801116</v>
      </c>
      <c r="J141" s="96"/>
    </row>
    <row r="142" spans="1:10" s="82" customFormat="1" ht="12.75">
      <c r="A142" s="46" t="s">
        <v>209</v>
      </c>
      <c r="B142" s="65">
        <f t="shared" si="3"/>
        <v>1932.102234</v>
      </c>
      <c r="C142" s="67">
        <v>1931.77332</v>
      </c>
      <c r="D142" s="68"/>
      <c r="E142" s="67">
        <v>0</v>
      </c>
      <c r="F142" s="68">
        <v>0</v>
      </c>
      <c r="G142" s="68"/>
      <c r="H142" s="67">
        <v>0.328914</v>
      </c>
      <c r="J142" s="96"/>
    </row>
    <row r="143" spans="1:10" s="82" customFormat="1" ht="12.75">
      <c r="A143" s="46" t="s">
        <v>210</v>
      </c>
      <c r="B143" s="65">
        <f t="shared" si="3"/>
        <v>3632.124099</v>
      </c>
      <c r="C143" s="67">
        <v>3562.561857</v>
      </c>
      <c r="D143" s="67"/>
      <c r="E143" s="67">
        <v>0</v>
      </c>
      <c r="F143" s="68">
        <v>0</v>
      </c>
      <c r="G143" s="67"/>
      <c r="H143" s="67">
        <v>69.562242</v>
      </c>
      <c r="J143" s="96"/>
    </row>
    <row r="144" spans="1:10" s="82" customFormat="1" ht="12.75">
      <c r="A144" s="46" t="s">
        <v>211</v>
      </c>
      <c r="B144" s="65">
        <f t="shared" si="3"/>
        <v>3661.9471369999997</v>
      </c>
      <c r="C144" s="67">
        <v>3661.540557</v>
      </c>
      <c r="D144" s="67"/>
      <c r="E144" s="67">
        <v>0</v>
      </c>
      <c r="F144" s="67">
        <v>0</v>
      </c>
      <c r="G144" s="68"/>
      <c r="H144" s="67">
        <v>0.40658</v>
      </c>
      <c r="J144" s="96"/>
    </row>
    <row r="145" spans="1:10" s="82" customFormat="1" ht="12.75">
      <c r="A145" s="46" t="s">
        <v>212</v>
      </c>
      <c r="B145" s="65">
        <f t="shared" si="3"/>
        <v>972.3020329999999</v>
      </c>
      <c r="C145" s="67">
        <v>969.1871699999999</v>
      </c>
      <c r="D145" s="67"/>
      <c r="E145" s="67">
        <v>0</v>
      </c>
      <c r="F145" s="67">
        <v>0</v>
      </c>
      <c r="G145" s="68"/>
      <c r="H145" s="67">
        <v>3.114863</v>
      </c>
      <c r="J145" s="96"/>
    </row>
    <row r="146" spans="1:10" s="82" customFormat="1" ht="12.75">
      <c r="A146" s="46" t="s">
        <v>213</v>
      </c>
      <c r="B146" s="65">
        <f t="shared" si="3"/>
        <v>234.471055</v>
      </c>
      <c r="C146" s="67">
        <v>234.387719</v>
      </c>
      <c r="D146" s="68"/>
      <c r="E146" s="68">
        <v>0</v>
      </c>
      <c r="F146" s="68">
        <v>0</v>
      </c>
      <c r="G146" s="68"/>
      <c r="H146" s="67">
        <v>0.08333600000000001</v>
      </c>
      <c r="J146" s="96"/>
    </row>
    <row r="147" spans="1:10" s="82" customFormat="1" ht="12.75">
      <c r="A147" s="46" t="s">
        <v>214</v>
      </c>
      <c r="B147" s="65">
        <f t="shared" si="3"/>
        <v>1276.063275</v>
      </c>
      <c r="C147" s="67">
        <v>1276.058549</v>
      </c>
      <c r="D147" s="68"/>
      <c r="E147" s="68">
        <v>0</v>
      </c>
      <c r="F147" s="68">
        <v>0</v>
      </c>
      <c r="G147" s="68"/>
      <c r="H147" s="67">
        <v>0.004726</v>
      </c>
      <c r="J147" s="96"/>
    </row>
    <row r="148" spans="1:10" s="82" customFormat="1" ht="12.75">
      <c r="A148" s="46" t="s">
        <v>215</v>
      </c>
      <c r="B148" s="65">
        <f t="shared" si="3"/>
        <v>315.46202</v>
      </c>
      <c r="C148" s="67">
        <v>315.389731</v>
      </c>
      <c r="D148" s="68"/>
      <c r="E148" s="68">
        <v>0</v>
      </c>
      <c r="F148" s="68">
        <v>0</v>
      </c>
      <c r="G148" s="68"/>
      <c r="H148" s="67">
        <v>0.07228899999999999</v>
      </c>
      <c r="J148" s="96"/>
    </row>
    <row r="149" spans="1:10" s="82" customFormat="1" ht="12.75">
      <c r="A149" s="46" t="s">
        <v>216</v>
      </c>
      <c r="B149" s="65">
        <f t="shared" si="3"/>
        <v>172.31903899999998</v>
      </c>
      <c r="C149" s="67">
        <v>163.71291499999998</v>
      </c>
      <c r="D149" s="68"/>
      <c r="E149" s="68">
        <v>0</v>
      </c>
      <c r="F149" s="68">
        <v>0</v>
      </c>
      <c r="G149" s="68"/>
      <c r="H149" s="67">
        <v>8.606124000000001</v>
      </c>
      <c r="J149" s="96"/>
    </row>
    <row r="150" spans="1:10" s="82" customFormat="1" ht="12.75">
      <c r="A150" s="46" t="s">
        <v>217</v>
      </c>
      <c r="B150" s="65">
        <f t="shared" si="3"/>
        <v>1193.504054</v>
      </c>
      <c r="C150" s="67">
        <v>1193.457262</v>
      </c>
      <c r="D150" s="68"/>
      <c r="E150" s="67">
        <v>0</v>
      </c>
      <c r="F150" s="68">
        <v>0</v>
      </c>
      <c r="G150" s="68"/>
      <c r="H150" s="67">
        <v>0.046792</v>
      </c>
      <c r="J150" s="96"/>
    </row>
    <row r="151" spans="1:10" s="82" customFormat="1" ht="12.75">
      <c r="A151" s="46" t="s">
        <v>218</v>
      </c>
      <c r="B151" s="65">
        <f t="shared" si="3"/>
        <v>286.30564499999997</v>
      </c>
      <c r="C151" s="67">
        <v>266.258242</v>
      </c>
      <c r="D151" s="68"/>
      <c r="E151" s="68">
        <v>0</v>
      </c>
      <c r="F151" s="68">
        <v>0</v>
      </c>
      <c r="G151" s="68"/>
      <c r="H151" s="67">
        <v>20.047403</v>
      </c>
      <c r="J151" s="96"/>
    </row>
    <row r="152" spans="1:10" s="82" customFormat="1" ht="12.75">
      <c r="A152" s="46" t="s">
        <v>219</v>
      </c>
      <c r="B152" s="65">
        <f t="shared" si="3"/>
        <v>2325.712586</v>
      </c>
      <c r="C152" s="67">
        <v>2325.68278</v>
      </c>
      <c r="D152" s="68"/>
      <c r="E152" s="68">
        <v>0</v>
      </c>
      <c r="F152" s="68">
        <v>0</v>
      </c>
      <c r="G152" s="68"/>
      <c r="H152" s="67">
        <v>0.029806</v>
      </c>
      <c r="J152" s="96"/>
    </row>
    <row r="153" spans="1:10" s="82" customFormat="1" ht="12.75">
      <c r="A153" s="46" t="s">
        <v>220</v>
      </c>
      <c r="B153" s="65">
        <f t="shared" si="3"/>
        <v>103.63140200000001</v>
      </c>
      <c r="C153" s="67">
        <v>103.19414300000001</v>
      </c>
      <c r="D153" s="68"/>
      <c r="E153" s="67">
        <v>0</v>
      </c>
      <c r="F153" s="68">
        <v>0</v>
      </c>
      <c r="G153" s="68"/>
      <c r="H153" s="67">
        <v>0.437259</v>
      </c>
      <c r="J153" s="96"/>
    </row>
    <row r="154" spans="1:10" s="82" customFormat="1" ht="12.75">
      <c r="A154" s="46" t="s">
        <v>221</v>
      </c>
      <c r="B154" s="65">
        <f t="shared" si="3"/>
        <v>1564.138242</v>
      </c>
      <c r="C154" s="67">
        <v>1209.380069</v>
      </c>
      <c r="D154" s="68"/>
      <c r="E154" s="68">
        <v>0</v>
      </c>
      <c r="F154" s="68">
        <v>267.938308</v>
      </c>
      <c r="G154" s="68"/>
      <c r="H154" s="67">
        <v>86.81986500000001</v>
      </c>
      <c r="J154" s="96"/>
    </row>
    <row r="155" spans="1:10" s="82" customFormat="1" ht="12.75">
      <c r="A155" s="46" t="s">
        <v>222</v>
      </c>
      <c r="B155" s="65">
        <f t="shared" si="3"/>
        <v>425.15132300000005</v>
      </c>
      <c r="C155" s="67">
        <v>425.12354400000004</v>
      </c>
      <c r="D155" s="68"/>
      <c r="E155" s="68">
        <v>0</v>
      </c>
      <c r="F155" s="68">
        <v>0</v>
      </c>
      <c r="G155" s="68"/>
      <c r="H155" s="67">
        <v>0.027779</v>
      </c>
      <c r="J155" s="96"/>
    </row>
    <row r="156" spans="1:10" s="82" customFormat="1" ht="12.75">
      <c r="A156" s="46" t="s">
        <v>223</v>
      </c>
      <c r="B156" s="65">
        <f t="shared" si="3"/>
        <v>6878.564252</v>
      </c>
      <c r="C156" s="67">
        <v>6864.47513</v>
      </c>
      <c r="D156" s="68"/>
      <c r="E156" s="67">
        <v>0</v>
      </c>
      <c r="F156" s="68">
        <v>0</v>
      </c>
      <c r="G156" s="68"/>
      <c r="H156" s="67">
        <v>14.089122</v>
      </c>
      <c r="J156" s="96"/>
    </row>
    <row r="157" spans="1:10" s="82" customFormat="1" ht="12.75">
      <c r="A157" s="46" t="s">
        <v>224</v>
      </c>
      <c r="B157" s="65">
        <f t="shared" si="3"/>
        <v>389.018802</v>
      </c>
      <c r="C157" s="67">
        <v>388.972205</v>
      </c>
      <c r="D157" s="68"/>
      <c r="E157" s="68">
        <v>0</v>
      </c>
      <c r="F157" s="68">
        <v>0</v>
      </c>
      <c r="G157" s="68"/>
      <c r="H157" s="67">
        <v>0.046597</v>
      </c>
      <c r="J157" s="96"/>
    </row>
    <row r="158" spans="1:10" s="82" customFormat="1" ht="12.75">
      <c r="A158" s="46" t="s">
        <v>225</v>
      </c>
      <c r="B158" s="65">
        <f t="shared" si="3"/>
        <v>1236.7824119999998</v>
      </c>
      <c r="C158" s="67">
        <v>1236.6631929999999</v>
      </c>
      <c r="D158" s="68"/>
      <c r="E158" s="68">
        <v>0</v>
      </c>
      <c r="F158" s="68">
        <v>0</v>
      </c>
      <c r="G158" s="68"/>
      <c r="H158" s="67">
        <v>0.119219</v>
      </c>
      <c r="J158" s="96"/>
    </row>
    <row r="159" spans="1:10" s="82" customFormat="1" ht="12.75">
      <c r="A159" s="46" t="s">
        <v>226</v>
      </c>
      <c r="B159" s="65">
        <f t="shared" si="3"/>
        <v>142.452105</v>
      </c>
      <c r="C159" s="67">
        <v>142.429174</v>
      </c>
      <c r="D159" s="68"/>
      <c r="E159" s="68">
        <v>0</v>
      </c>
      <c r="F159" s="68">
        <v>0</v>
      </c>
      <c r="G159" s="68"/>
      <c r="H159" s="67">
        <v>0.022931</v>
      </c>
      <c r="J159" s="96"/>
    </row>
    <row r="160" spans="1:10" s="82" customFormat="1" ht="12.75">
      <c r="A160" s="46" t="s">
        <v>227</v>
      </c>
      <c r="B160" s="65">
        <f t="shared" si="3"/>
        <v>2511.615598</v>
      </c>
      <c r="C160" s="67">
        <v>2458.855808</v>
      </c>
      <c r="D160" s="68"/>
      <c r="E160" s="68">
        <v>0</v>
      </c>
      <c r="F160" s="68">
        <v>0</v>
      </c>
      <c r="G160" s="68"/>
      <c r="H160" s="67">
        <v>52.75979</v>
      </c>
      <c r="J160" s="96"/>
    </row>
    <row r="161" spans="1:10" s="82" customFormat="1" ht="12.75">
      <c r="A161" s="46" t="s">
        <v>228</v>
      </c>
      <c r="B161" s="65">
        <f t="shared" si="3"/>
        <v>81296.288459</v>
      </c>
      <c r="C161" s="67">
        <v>81162.012463</v>
      </c>
      <c r="D161" s="68"/>
      <c r="E161" s="68">
        <v>0</v>
      </c>
      <c r="F161" s="68">
        <v>0</v>
      </c>
      <c r="G161" s="68"/>
      <c r="H161" s="67">
        <v>134.275996</v>
      </c>
      <c r="J161" s="96"/>
    </row>
    <row r="162" spans="1:10" s="82" customFormat="1" ht="12.75">
      <c r="A162" s="46" t="s">
        <v>229</v>
      </c>
      <c r="B162" s="65">
        <f t="shared" si="3"/>
        <v>495.64317099999994</v>
      </c>
      <c r="C162" s="67">
        <v>124.93932</v>
      </c>
      <c r="D162" s="68"/>
      <c r="E162" s="68">
        <v>56.585167000000006</v>
      </c>
      <c r="F162" s="68">
        <v>0</v>
      </c>
      <c r="G162" s="68"/>
      <c r="H162" s="67">
        <v>314.118684</v>
      </c>
      <c r="J162" s="96"/>
    </row>
    <row r="163" spans="1:10" s="82" customFormat="1" ht="12.75">
      <c r="A163" s="46" t="s">
        <v>230</v>
      </c>
      <c r="B163" s="65">
        <f t="shared" si="3"/>
        <v>529.5983600000001</v>
      </c>
      <c r="C163" s="67">
        <v>518.636648</v>
      </c>
      <c r="D163" s="67"/>
      <c r="E163" s="67">
        <v>0</v>
      </c>
      <c r="F163" s="68">
        <v>0</v>
      </c>
      <c r="G163" s="68"/>
      <c r="H163" s="67">
        <v>10.961712</v>
      </c>
      <c r="J163" s="96"/>
    </row>
    <row r="164" spans="1:10" s="82" customFormat="1" ht="12.75">
      <c r="A164" s="46" t="s">
        <v>231</v>
      </c>
      <c r="B164" s="65">
        <f t="shared" si="3"/>
        <v>264.863938</v>
      </c>
      <c r="C164" s="67">
        <v>143.156407</v>
      </c>
      <c r="D164" s="68"/>
      <c r="E164" s="68">
        <v>23.99</v>
      </c>
      <c r="F164" s="68">
        <v>0</v>
      </c>
      <c r="G164" s="68"/>
      <c r="H164" s="67">
        <v>97.71753100000001</v>
      </c>
      <c r="J164" s="96"/>
    </row>
    <row r="165" spans="1:10" s="82" customFormat="1" ht="12.75">
      <c r="A165" s="46" t="s">
        <v>232</v>
      </c>
      <c r="B165" s="65">
        <f t="shared" si="3"/>
        <v>301.941186</v>
      </c>
      <c r="C165" s="67">
        <v>173.192711</v>
      </c>
      <c r="D165" s="68"/>
      <c r="E165" s="68">
        <v>31.59</v>
      </c>
      <c r="F165" s="68">
        <v>0</v>
      </c>
      <c r="G165" s="68"/>
      <c r="H165" s="67">
        <v>97.158475</v>
      </c>
      <c r="J165" s="96"/>
    </row>
    <row r="166" spans="1:10" s="82" customFormat="1" ht="12.75">
      <c r="A166" s="46" t="s">
        <v>233</v>
      </c>
      <c r="B166" s="65">
        <f t="shared" si="3"/>
        <v>278.358126</v>
      </c>
      <c r="C166" s="67">
        <v>171.49543400000002</v>
      </c>
      <c r="D166" s="68"/>
      <c r="E166" s="68">
        <v>20.6</v>
      </c>
      <c r="F166" s="68">
        <v>0</v>
      </c>
      <c r="G166" s="68"/>
      <c r="H166" s="67">
        <v>86.262692</v>
      </c>
      <c r="J166" s="96"/>
    </row>
    <row r="167" spans="1:10" s="82" customFormat="1" ht="12.75">
      <c r="A167" s="46" t="s">
        <v>234</v>
      </c>
      <c r="B167" s="65">
        <f t="shared" si="3"/>
        <v>335.172099</v>
      </c>
      <c r="C167" s="67">
        <v>311.4359</v>
      </c>
      <c r="D167" s="68"/>
      <c r="E167" s="68">
        <v>23.665</v>
      </c>
      <c r="F167" s="68">
        <v>0</v>
      </c>
      <c r="G167" s="68"/>
      <c r="H167" s="67">
        <v>0.071199</v>
      </c>
      <c r="J167" s="96"/>
    </row>
    <row r="168" spans="1:10" s="82" customFormat="1" ht="12.75">
      <c r="A168" s="46" t="s">
        <v>235</v>
      </c>
      <c r="B168" s="65">
        <f t="shared" si="3"/>
        <v>279.751437</v>
      </c>
      <c r="C168" s="67">
        <v>170.867527</v>
      </c>
      <c r="D168" s="68"/>
      <c r="E168" s="68">
        <v>10.675</v>
      </c>
      <c r="F168" s="68">
        <v>0</v>
      </c>
      <c r="G168" s="68"/>
      <c r="H168" s="67">
        <v>98.20891</v>
      </c>
      <c r="J168" s="96"/>
    </row>
    <row r="169" spans="1:10" s="82" customFormat="1" ht="12.75">
      <c r="A169" s="46" t="s">
        <v>236</v>
      </c>
      <c r="B169" s="65">
        <f t="shared" si="3"/>
        <v>252.057478</v>
      </c>
      <c r="C169" s="67">
        <v>166.233834</v>
      </c>
      <c r="D169" s="68"/>
      <c r="E169" s="67">
        <v>37.8</v>
      </c>
      <c r="F169" s="67">
        <v>0</v>
      </c>
      <c r="G169" s="68"/>
      <c r="H169" s="67">
        <v>48.023644</v>
      </c>
      <c r="J169" s="96"/>
    </row>
    <row r="170" spans="1:10" s="82" customFormat="1" ht="12.75">
      <c r="A170" s="46" t="s">
        <v>237</v>
      </c>
      <c r="B170" s="65">
        <f t="shared" si="3"/>
        <v>130.528588</v>
      </c>
      <c r="C170" s="67">
        <v>122.360918</v>
      </c>
      <c r="D170" s="68"/>
      <c r="E170" s="68">
        <v>8.14</v>
      </c>
      <c r="F170" s="68">
        <v>0</v>
      </c>
      <c r="G170" s="68"/>
      <c r="H170" s="67">
        <v>0.02767</v>
      </c>
      <c r="J170" s="96"/>
    </row>
    <row r="171" spans="1:10" s="82" customFormat="1" ht="12.75">
      <c r="A171" s="46" t="s">
        <v>238</v>
      </c>
      <c r="B171" s="65">
        <f t="shared" si="3"/>
        <v>897.7360020000001</v>
      </c>
      <c r="C171" s="67">
        <v>571.759632</v>
      </c>
      <c r="D171" s="68"/>
      <c r="E171" s="68">
        <v>0</v>
      </c>
      <c r="F171" s="68">
        <v>0</v>
      </c>
      <c r="G171" s="68"/>
      <c r="H171" s="67">
        <v>325.97637000000003</v>
      </c>
      <c r="J171" s="96"/>
    </row>
    <row r="172" spans="1:10" s="82" customFormat="1" ht="12.75">
      <c r="A172" s="46" t="s">
        <v>239</v>
      </c>
      <c r="B172" s="65">
        <f t="shared" si="3"/>
        <v>3178.791658</v>
      </c>
      <c r="C172" s="67">
        <v>3076.630636</v>
      </c>
      <c r="D172" s="68"/>
      <c r="E172" s="68">
        <v>30.65</v>
      </c>
      <c r="F172" s="68">
        <v>0</v>
      </c>
      <c r="G172" s="68"/>
      <c r="H172" s="67">
        <v>71.511022</v>
      </c>
      <c r="J172" s="96"/>
    </row>
    <row r="173" spans="1:10" s="82" customFormat="1" ht="12.75">
      <c r="A173" s="46" t="s">
        <v>240</v>
      </c>
      <c r="B173" s="65">
        <f t="shared" si="3"/>
        <v>4985.103558000001</v>
      </c>
      <c r="C173" s="67">
        <v>4921.003884000001</v>
      </c>
      <c r="D173" s="68"/>
      <c r="E173" s="68">
        <v>62.27</v>
      </c>
      <c r="F173" s="68">
        <v>0</v>
      </c>
      <c r="G173" s="68"/>
      <c r="H173" s="67">
        <v>1.8296740000000002</v>
      </c>
      <c r="J173" s="96"/>
    </row>
    <row r="174" spans="1:10" s="82" customFormat="1" ht="12.75">
      <c r="A174" s="46" t="s">
        <v>241</v>
      </c>
      <c r="B174" s="65">
        <f t="shared" si="3"/>
        <v>3579.338001</v>
      </c>
      <c r="C174" s="67">
        <v>3275.701837</v>
      </c>
      <c r="D174" s="68"/>
      <c r="E174" s="68">
        <v>0</v>
      </c>
      <c r="F174" s="68">
        <v>0</v>
      </c>
      <c r="G174" s="68"/>
      <c r="H174" s="67">
        <v>303.636164</v>
      </c>
      <c r="J174" s="96"/>
    </row>
    <row r="175" spans="1:10" s="82" customFormat="1" ht="12.75">
      <c r="A175" s="46" t="s">
        <v>242</v>
      </c>
      <c r="B175" s="65">
        <f t="shared" si="3"/>
        <v>972.107433</v>
      </c>
      <c r="C175" s="67">
        <v>691.123</v>
      </c>
      <c r="D175" s="68"/>
      <c r="E175" s="68">
        <v>191.32</v>
      </c>
      <c r="F175" s="68">
        <v>0</v>
      </c>
      <c r="G175" s="68"/>
      <c r="H175" s="67">
        <v>89.664433</v>
      </c>
      <c r="J175" s="96"/>
    </row>
    <row r="176" spans="1:10" s="82" customFormat="1" ht="12.75">
      <c r="A176" s="46" t="s">
        <v>243</v>
      </c>
      <c r="B176" s="65">
        <f t="shared" si="3"/>
        <v>3450.4093569999995</v>
      </c>
      <c r="C176" s="67">
        <v>3197.2934969999997</v>
      </c>
      <c r="D176" s="68"/>
      <c r="E176" s="68">
        <v>35.35</v>
      </c>
      <c r="F176" s="68">
        <v>0</v>
      </c>
      <c r="G176" s="68"/>
      <c r="H176" s="67">
        <v>217.76586</v>
      </c>
      <c r="J176" s="96"/>
    </row>
    <row r="177" spans="1:10" s="82" customFormat="1" ht="12.75">
      <c r="A177" s="46" t="s">
        <v>244</v>
      </c>
      <c r="B177" s="65">
        <f t="shared" si="3"/>
        <v>8731.073147000001</v>
      </c>
      <c r="C177" s="67">
        <v>8051.5998549999995</v>
      </c>
      <c r="D177" s="68"/>
      <c r="E177" s="68">
        <v>332.124</v>
      </c>
      <c r="F177" s="68">
        <v>0</v>
      </c>
      <c r="G177" s="68"/>
      <c r="H177" s="67">
        <v>347.349292</v>
      </c>
      <c r="J177" s="96"/>
    </row>
    <row r="178" spans="1:10" s="82" customFormat="1" ht="12.75">
      <c r="A178" s="46" t="s">
        <v>245</v>
      </c>
      <c r="B178" s="65">
        <f t="shared" si="3"/>
        <v>1376.508344</v>
      </c>
      <c r="C178" s="67">
        <v>1319.650811</v>
      </c>
      <c r="D178" s="68"/>
      <c r="E178" s="68">
        <v>0</v>
      </c>
      <c r="F178" s="68">
        <v>0</v>
      </c>
      <c r="G178" s="68"/>
      <c r="H178" s="67">
        <v>56.857533</v>
      </c>
      <c r="J178" s="96"/>
    </row>
    <row r="179" spans="1:10" s="82" customFormat="1" ht="12.75">
      <c r="A179" s="46" t="s">
        <v>246</v>
      </c>
      <c r="B179" s="65">
        <f t="shared" si="3"/>
        <v>1042.3716789999999</v>
      </c>
      <c r="C179" s="67">
        <v>906.4547269999999</v>
      </c>
      <c r="D179" s="68"/>
      <c r="E179" s="68">
        <v>0</v>
      </c>
      <c r="F179" s="68">
        <v>0</v>
      </c>
      <c r="G179" s="68"/>
      <c r="H179" s="67">
        <v>135.916952</v>
      </c>
      <c r="J179" s="96"/>
    </row>
    <row r="180" spans="1:10" s="82" customFormat="1" ht="12.75">
      <c r="A180" s="46" t="s">
        <v>247</v>
      </c>
      <c r="B180" s="65">
        <f t="shared" si="3"/>
        <v>1188.3895499999999</v>
      </c>
      <c r="C180" s="67">
        <v>1096.918909</v>
      </c>
      <c r="D180" s="68"/>
      <c r="E180" s="68">
        <v>0</v>
      </c>
      <c r="F180" s="67">
        <v>0</v>
      </c>
      <c r="G180" s="68"/>
      <c r="H180" s="67">
        <v>91.470641</v>
      </c>
      <c r="J180" s="96"/>
    </row>
    <row r="181" spans="1:10" s="82" customFormat="1" ht="12.75">
      <c r="A181" s="46" t="s">
        <v>248</v>
      </c>
      <c r="B181" s="65">
        <f t="shared" si="3"/>
        <v>886.82989</v>
      </c>
      <c r="C181" s="67">
        <v>886.555282</v>
      </c>
      <c r="D181" s="68"/>
      <c r="E181" s="68">
        <v>0</v>
      </c>
      <c r="F181" s="68">
        <v>0</v>
      </c>
      <c r="G181" s="68"/>
      <c r="H181" s="67">
        <v>0.274608</v>
      </c>
      <c r="J181" s="96"/>
    </row>
    <row r="182" spans="1:10" s="82" customFormat="1" ht="12.75">
      <c r="A182" s="46" t="s">
        <v>249</v>
      </c>
      <c r="B182" s="65">
        <f t="shared" si="3"/>
        <v>1060.670826</v>
      </c>
      <c r="C182" s="67">
        <v>1060.101107</v>
      </c>
      <c r="D182" s="68"/>
      <c r="E182" s="68">
        <v>0</v>
      </c>
      <c r="F182" s="68">
        <v>0</v>
      </c>
      <c r="G182" s="68"/>
      <c r="H182" s="67">
        <v>0.569719</v>
      </c>
      <c r="J182" s="96"/>
    </row>
    <row r="183" spans="1:10" s="82" customFormat="1" ht="12.75">
      <c r="A183" s="46" t="s">
        <v>250</v>
      </c>
      <c r="B183" s="65">
        <f t="shared" si="3"/>
        <v>1014.945187</v>
      </c>
      <c r="C183" s="67">
        <v>973.74541</v>
      </c>
      <c r="D183" s="68"/>
      <c r="E183" s="68">
        <v>0</v>
      </c>
      <c r="F183" s="68">
        <v>0</v>
      </c>
      <c r="G183" s="68"/>
      <c r="H183" s="67">
        <v>41.199777000000005</v>
      </c>
      <c r="J183" s="96"/>
    </row>
    <row r="184" spans="1:10" s="82" customFormat="1" ht="12.75">
      <c r="A184" s="46" t="s">
        <v>251</v>
      </c>
      <c r="B184" s="65">
        <f t="shared" si="3"/>
        <v>5207.315748</v>
      </c>
      <c r="C184" s="67">
        <v>4900.637267</v>
      </c>
      <c r="D184" s="68"/>
      <c r="E184" s="68">
        <v>69.88</v>
      </c>
      <c r="F184" s="67">
        <v>0</v>
      </c>
      <c r="G184" s="68"/>
      <c r="H184" s="67">
        <v>236.798481</v>
      </c>
      <c r="J184" s="96"/>
    </row>
    <row r="185" spans="1:10" s="82" customFormat="1" ht="12.75">
      <c r="A185" s="46" t="s">
        <v>252</v>
      </c>
      <c r="B185" s="65">
        <f t="shared" si="3"/>
        <v>429.04690800000003</v>
      </c>
      <c r="C185" s="67">
        <v>388.857408</v>
      </c>
      <c r="D185" s="68"/>
      <c r="E185" s="68">
        <v>0</v>
      </c>
      <c r="F185" s="68">
        <v>0</v>
      </c>
      <c r="G185" s="68"/>
      <c r="H185" s="67">
        <v>40.1895</v>
      </c>
      <c r="J185" s="96"/>
    </row>
    <row r="186" spans="1:10" s="82" customFormat="1" ht="12.75">
      <c r="A186" s="46" t="s">
        <v>253</v>
      </c>
      <c r="B186" s="65">
        <f t="shared" si="3"/>
        <v>1202.7012439999999</v>
      </c>
      <c r="C186" s="67">
        <v>1202.364167</v>
      </c>
      <c r="D186" s="68"/>
      <c r="E186" s="67">
        <v>0</v>
      </c>
      <c r="F186" s="68">
        <v>0</v>
      </c>
      <c r="G186" s="68"/>
      <c r="H186" s="67">
        <v>0.337077</v>
      </c>
      <c r="J186" s="96"/>
    </row>
    <row r="187" spans="1:10" s="82" customFormat="1" ht="12.75">
      <c r="A187" s="46" t="s">
        <v>254</v>
      </c>
      <c r="B187" s="65">
        <f t="shared" si="3"/>
        <v>2791.412534</v>
      </c>
      <c r="C187" s="67">
        <v>2553.303495</v>
      </c>
      <c r="D187" s="68"/>
      <c r="E187" s="68">
        <v>0</v>
      </c>
      <c r="F187" s="68">
        <v>0</v>
      </c>
      <c r="G187" s="68"/>
      <c r="H187" s="67">
        <v>238.10903900000002</v>
      </c>
      <c r="J187" s="96"/>
    </row>
    <row r="188" spans="1:10" s="82" customFormat="1" ht="12.75">
      <c r="A188" s="46" t="s">
        <v>255</v>
      </c>
      <c r="B188" s="65">
        <f t="shared" si="3"/>
        <v>4247.753498000001</v>
      </c>
      <c r="C188" s="67">
        <v>3879.7862950000003</v>
      </c>
      <c r="D188" s="68"/>
      <c r="E188" s="68">
        <v>276.415</v>
      </c>
      <c r="F188" s="68">
        <v>0</v>
      </c>
      <c r="G188" s="68"/>
      <c r="H188" s="67">
        <v>91.552203</v>
      </c>
      <c r="J188" s="96"/>
    </row>
    <row r="189" spans="1:10" s="82" customFormat="1" ht="12.75">
      <c r="A189" s="46" t="s">
        <v>256</v>
      </c>
      <c r="B189" s="65">
        <f t="shared" si="3"/>
        <v>4499.687478999999</v>
      </c>
      <c r="C189" s="67">
        <v>4444.035946</v>
      </c>
      <c r="D189" s="68"/>
      <c r="E189" s="67">
        <v>48.36</v>
      </c>
      <c r="F189" s="68">
        <v>0</v>
      </c>
      <c r="G189" s="68"/>
      <c r="H189" s="67">
        <v>7.291533</v>
      </c>
      <c r="J189" s="96"/>
    </row>
    <row r="190" spans="1:10" s="82" customFormat="1" ht="12.75">
      <c r="A190" s="46" t="s">
        <v>257</v>
      </c>
      <c r="B190" s="65">
        <f t="shared" si="3"/>
        <v>928.007107</v>
      </c>
      <c r="C190" s="67">
        <v>856.417584</v>
      </c>
      <c r="D190" s="68"/>
      <c r="E190" s="68">
        <v>0</v>
      </c>
      <c r="F190" s="68">
        <v>0</v>
      </c>
      <c r="G190" s="68"/>
      <c r="H190" s="67">
        <v>71.589523</v>
      </c>
      <c r="J190" s="96"/>
    </row>
    <row r="191" spans="1:10" s="82" customFormat="1" ht="12.75">
      <c r="A191" s="46" t="s">
        <v>258</v>
      </c>
      <c r="B191" s="65">
        <f t="shared" si="3"/>
        <v>1776.932646</v>
      </c>
      <c r="C191" s="67">
        <v>1775.739978</v>
      </c>
      <c r="D191" s="68"/>
      <c r="E191" s="68">
        <v>0</v>
      </c>
      <c r="F191" s="68">
        <v>0</v>
      </c>
      <c r="G191" s="68"/>
      <c r="H191" s="67">
        <v>1.192668</v>
      </c>
      <c r="J191" s="96"/>
    </row>
    <row r="192" spans="1:10" s="82" customFormat="1" ht="12.75">
      <c r="A192" s="46" t="s">
        <v>259</v>
      </c>
      <c r="B192" s="65">
        <f t="shared" si="3"/>
        <v>4211.500569999999</v>
      </c>
      <c r="C192" s="67">
        <v>4071.900644</v>
      </c>
      <c r="D192" s="68"/>
      <c r="E192" s="68">
        <v>138.5365</v>
      </c>
      <c r="F192" s="68">
        <v>0</v>
      </c>
      <c r="G192" s="68"/>
      <c r="H192" s="67">
        <v>1.063426</v>
      </c>
      <c r="J192" s="96"/>
    </row>
    <row r="193" spans="1:10" s="82" customFormat="1" ht="12.75">
      <c r="A193" s="46" t="s">
        <v>260</v>
      </c>
      <c r="B193" s="65">
        <f t="shared" si="3"/>
        <v>4677.495513</v>
      </c>
      <c r="C193" s="67">
        <v>4675.823523</v>
      </c>
      <c r="D193" s="68"/>
      <c r="E193" s="68">
        <v>0</v>
      </c>
      <c r="F193" s="68">
        <v>0</v>
      </c>
      <c r="G193" s="68"/>
      <c r="H193" s="67">
        <v>1.67199</v>
      </c>
      <c r="J193" s="96"/>
    </row>
    <row r="194" spans="1:10" s="82" customFormat="1" ht="12.75">
      <c r="A194" s="46" t="s">
        <v>261</v>
      </c>
      <c r="B194" s="65">
        <f t="shared" si="3"/>
        <v>2052.669076</v>
      </c>
      <c r="C194" s="67">
        <v>1855.691445</v>
      </c>
      <c r="D194" s="68"/>
      <c r="E194" s="68">
        <v>0</v>
      </c>
      <c r="F194" s="68">
        <v>0</v>
      </c>
      <c r="G194" s="68"/>
      <c r="H194" s="67">
        <v>196.977631</v>
      </c>
      <c r="J194" s="96"/>
    </row>
    <row r="195" spans="1:10" s="82" customFormat="1" ht="12.75">
      <c r="A195" s="46" t="s">
        <v>262</v>
      </c>
      <c r="B195" s="65">
        <f t="shared" si="3"/>
        <v>1024.533777</v>
      </c>
      <c r="C195" s="67">
        <v>1024.163223</v>
      </c>
      <c r="D195" s="68"/>
      <c r="E195" s="68">
        <v>0</v>
      </c>
      <c r="F195" s="68">
        <v>0</v>
      </c>
      <c r="G195" s="68"/>
      <c r="H195" s="67">
        <v>0.370554</v>
      </c>
      <c r="J195" s="96"/>
    </row>
    <row r="196" spans="1:10" s="82" customFormat="1" ht="12.75">
      <c r="A196" s="46" t="s">
        <v>263</v>
      </c>
      <c r="B196" s="65">
        <f t="shared" si="3"/>
        <v>2214.690852</v>
      </c>
      <c r="C196" s="67">
        <v>2214.217446</v>
      </c>
      <c r="D196" s="68"/>
      <c r="E196" s="68">
        <v>0</v>
      </c>
      <c r="F196" s="68">
        <v>0</v>
      </c>
      <c r="G196" s="68"/>
      <c r="H196" s="67">
        <v>0.47340600000000005</v>
      </c>
      <c r="J196" s="96"/>
    </row>
    <row r="197" spans="1:10" s="82" customFormat="1" ht="12.75">
      <c r="A197" s="46" t="s">
        <v>264</v>
      </c>
      <c r="B197" s="65">
        <f t="shared" si="3"/>
        <v>2131.827655</v>
      </c>
      <c r="C197" s="67">
        <v>1850.6980859999999</v>
      </c>
      <c r="D197" s="68"/>
      <c r="E197" s="68">
        <v>0</v>
      </c>
      <c r="F197" s="68">
        <v>0</v>
      </c>
      <c r="G197" s="68"/>
      <c r="H197" s="67">
        <v>281.129569</v>
      </c>
      <c r="J197" s="96"/>
    </row>
    <row r="198" spans="1:10" s="82" customFormat="1" ht="12.75">
      <c r="A198" s="46" t="s">
        <v>265</v>
      </c>
      <c r="B198" s="65">
        <f aca="true" t="shared" si="4" ref="B198:B261">SUM(C198:H198)</f>
        <v>799.119063</v>
      </c>
      <c r="C198" s="67">
        <v>796.291683</v>
      </c>
      <c r="D198" s="68"/>
      <c r="E198" s="68">
        <v>0</v>
      </c>
      <c r="F198" s="68">
        <v>0</v>
      </c>
      <c r="G198" s="68"/>
      <c r="H198" s="67">
        <v>2.82738</v>
      </c>
      <c r="J198" s="96"/>
    </row>
    <row r="199" spans="1:10" s="82" customFormat="1" ht="12.75">
      <c r="A199" s="46" t="s">
        <v>266</v>
      </c>
      <c r="B199" s="65">
        <f t="shared" si="4"/>
        <v>1491.176038</v>
      </c>
      <c r="C199" s="67">
        <v>1405.247725</v>
      </c>
      <c r="D199" s="68"/>
      <c r="E199" s="68">
        <v>0</v>
      </c>
      <c r="F199" s="68">
        <v>0</v>
      </c>
      <c r="G199" s="68"/>
      <c r="H199" s="67">
        <v>85.928313</v>
      </c>
      <c r="J199" s="96"/>
    </row>
    <row r="200" spans="1:10" s="82" customFormat="1" ht="12.75">
      <c r="A200" s="46" t="s">
        <v>267</v>
      </c>
      <c r="B200" s="65">
        <f t="shared" si="4"/>
        <v>408.975161</v>
      </c>
      <c r="C200" s="67">
        <v>407.58817700000003</v>
      </c>
      <c r="D200" s="68"/>
      <c r="E200" s="68">
        <v>0</v>
      </c>
      <c r="F200" s="68">
        <v>0</v>
      </c>
      <c r="G200" s="68"/>
      <c r="H200" s="67">
        <v>1.386984</v>
      </c>
      <c r="J200" s="96"/>
    </row>
    <row r="201" spans="1:10" s="82" customFormat="1" ht="12.75">
      <c r="A201" s="46" t="s">
        <v>268</v>
      </c>
      <c r="B201" s="65">
        <f t="shared" si="4"/>
        <v>2793.551917</v>
      </c>
      <c r="C201" s="67">
        <v>2598.76657</v>
      </c>
      <c r="D201" s="68"/>
      <c r="E201" s="68">
        <v>0</v>
      </c>
      <c r="F201" s="68">
        <v>0</v>
      </c>
      <c r="G201" s="68"/>
      <c r="H201" s="67">
        <v>194.785347</v>
      </c>
      <c r="J201" s="96"/>
    </row>
    <row r="202" spans="1:10" s="82" customFormat="1" ht="12.75">
      <c r="A202" s="46" t="s">
        <v>269</v>
      </c>
      <c r="B202" s="65">
        <f t="shared" si="4"/>
        <v>2356.294</v>
      </c>
      <c r="C202" s="67">
        <v>2355.3534879999997</v>
      </c>
      <c r="D202" s="68"/>
      <c r="E202" s="68">
        <v>0</v>
      </c>
      <c r="F202" s="68">
        <v>0</v>
      </c>
      <c r="G202" s="68"/>
      <c r="H202" s="67">
        <v>0.9405120000000001</v>
      </c>
      <c r="J202" s="96"/>
    </row>
    <row r="203" spans="1:10" s="82" customFormat="1" ht="12.75">
      <c r="A203" s="46" t="s">
        <v>270</v>
      </c>
      <c r="B203" s="65">
        <f t="shared" si="4"/>
        <v>965.678834</v>
      </c>
      <c r="C203" s="67">
        <v>573.96191</v>
      </c>
      <c r="D203" s="68"/>
      <c r="E203" s="68">
        <v>0</v>
      </c>
      <c r="F203" s="68">
        <v>0</v>
      </c>
      <c r="G203" s="68"/>
      <c r="H203" s="67">
        <v>391.716924</v>
      </c>
      <c r="J203" s="96"/>
    </row>
    <row r="204" spans="1:10" s="82" customFormat="1" ht="12.75">
      <c r="A204" s="46" t="s">
        <v>271</v>
      </c>
      <c r="B204" s="65">
        <f t="shared" si="4"/>
        <v>3505.052034</v>
      </c>
      <c r="C204" s="67">
        <v>3504.176126</v>
      </c>
      <c r="D204" s="68"/>
      <c r="E204" s="68">
        <v>0</v>
      </c>
      <c r="F204" s="68">
        <v>0</v>
      </c>
      <c r="G204" s="68"/>
      <c r="H204" s="67">
        <v>0.875908</v>
      </c>
      <c r="J204" s="96"/>
    </row>
    <row r="205" spans="1:10" s="82" customFormat="1" ht="12.75">
      <c r="A205" s="46" t="s">
        <v>272</v>
      </c>
      <c r="B205" s="65">
        <f t="shared" si="4"/>
        <v>2936.991264</v>
      </c>
      <c r="C205" s="67">
        <v>2683.815006</v>
      </c>
      <c r="D205" s="68"/>
      <c r="E205" s="68">
        <v>0</v>
      </c>
      <c r="F205" s="68">
        <v>0</v>
      </c>
      <c r="G205" s="68"/>
      <c r="H205" s="67">
        <v>253.17625800000002</v>
      </c>
      <c r="J205" s="96"/>
    </row>
    <row r="206" spans="1:10" s="82" customFormat="1" ht="12.75">
      <c r="A206" s="46" t="s">
        <v>273</v>
      </c>
      <c r="B206" s="65">
        <f t="shared" si="4"/>
        <v>2001.637362</v>
      </c>
      <c r="C206" s="67">
        <v>1996.770661</v>
      </c>
      <c r="D206" s="68"/>
      <c r="E206" s="68">
        <v>0</v>
      </c>
      <c r="F206" s="68">
        <v>0</v>
      </c>
      <c r="G206" s="68"/>
      <c r="H206" s="67">
        <v>4.866701</v>
      </c>
      <c r="J206" s="96"/>
    </row>
    <row r="207" spans="1:10" s="82" customFormat="1" ht="12.75">
      <c r="A207" s="46" t="s">
        <v>274</v>
      </c>
      <c r="B207" s="65">
        <f t="shared" si="4"/>
        <v>1291.9920899999997</v>
      </c>
      <c r="C207" s="67">
        <v>1176.2726289999998</v>
      </c>
      <c r="D207" s="68"/>
      <c r="E207" s="68">
        <v>0</v>
      </c>
      <c r="F207" s="68">
        <v>0</v>
      </c>
      <c r="G207" s="68"/>
      <c r="H207" s="67">
        <v>115.71946100000001</v>
      </c>
      <c r="J207" s="96"/>
    </row>
    <row r="208" spans="1:10" s="82" customFormat="1" ht="12.75">
      <c r="A208" s="46" t="s">
        <v>275</v>
      </c>
      <c r="B208" s="65">
        <f t="shared" si="4"/>
        <v>385.501146</v>
      </c>
      <c r="C208" s="67">
        <v>375.325203</v>
      </c>
      <c r="D208" s="68"/>
      <c r="E208" s="68">
        <v>0</v>
      </c>
      <c r="F208" s="68">
        <v>0</v>
      </c>
      <c r="G208" s="68"/>
      <c r="H208" s="67">
        <v>10.175943</v>
      </c>
      <c r="J208" s="96"/>
    </row>
    <row r="209" spans="1:10" s="82" customFormat="1" ht="12.75">
      <c r="A209" s="46" t="s">
        <v>276</v>
      </c>
      <c r="B209" s="65">
        <f t="shared" si="4"/>
        <v>1365.242443</v>
      </c>
      <c r="C209" s="67">
        <v>1288.626489</v>
      </c>
      <c r="D209" s="68"/>
      <c r="E209" s="68">
        <v>0</v>
      </c>
      <c r="F209" s="68">
        <v>0</v>
      </c>
      <c r="G209" s="68"/>
      <c r="H209" s="67">
        <v>76.615954</v>
      </c>
      <c r="J209" s="96"/>
    </row>
    <row r="210" spans="1:10" s="82" customFormat="1" ht="12.75">
      <c r="A210" s="46" t="s">
        <v>277</v>
      </c>
      <c r="B210" s="65">
        <f t="shared" si="4"/>
        <v>4092.504695</v>
      </c>
      <c r="C210" s="67">
        <v>3754.0737560000002</v>
      </c>
      <c r="D210" s="68"/>
      <c r="E210" s="68">
        <v>0</v>
      </c>
      <c r="F210" s="68">
        <v>0</v>
      </c>
      <c r="G210" s="68"/>
      <c r="H210" s="67">
        <v>338.430939</v>
      </c>
      <c r="J210" s="96"/>
    </row>
    <row r="211" spans="1:10" s="82" customFormat="1" ht="12.75">
      <c r="A211" s="46" t="s">
        <v>278</v>
      </c>
      <c r="B211" s="65">
        <f t="shared" si="4"/>
        <v>1381.3000749999999</v>
      </c>
      <c r="C211" s="67">
        <v>1380.8887539999998</v>
      </c>
      <c r="D211" s="68"/>
      <c r="E211" s="68">
        <v>0</v>
      </c>
      <c r="F211" s="68">
        <v>0</v>
      </c>
      <c r="G211" s="68"/>
      <c r="H211" s="67">
        <v>0.411321</v>
      </c>
      <c r="J211" s="96"/>
    </row>
    <row r="212" spans="1:10" s="82" customFormat="1" ht="12.75">
      <c r="A212" s="46" t="s">
        <v>279</v>
      </c>
      <c r="B212" s="65">
        <f t="shared" si="4"/>
        <v>16329.944158999999</v>
      </c>
      <c r="C212" s="67">
        <v>15139.227875999999</v>
      </c>
      <c r="D212" s="68"/>
      <c r="E212" s="68">
        <v>0.0602</v>
      </c>
      <c r="F212" s="68">
        <v>0</v>
      </c>
      <c r="G212" s="68"/>
      <c r="H212" s="67">
        <v>1190.656083</v>
      </c>
      <c r="J212" s="96"/>
    </row>
    <row r="213" spans="1:10" s="82" customFormat="1" ht="12.75">
      <c r="A213" s="46" t="s">
        <v>280</v>
      </c>
      <c r="B213" s="65">
        <f t="shared" si="4"/>
        <v>249.697654</v>
      </c>
      <c r="C213" s="67">
        <v>249.672492</v>
      </c>
      <c r="D213" s="68"/>
      <c r="E213" s="68">
        <v>0</v>
      </c>
      <c r="F213" s="68">
        <v>0</v>
      </c>
      <c r="G213" s="68"/>
      <c r="H213" s="67">
        <v>0.025162</v>
      </c>
      <c r="J213" s="96"/>
    </row>
    <row r="214" spans="1:10" s="82" customFormat="1" ht="12.75">
      <c r="A214" s="46" t="s">
        <v>281</v>
      </c>
      <c r="B214" s="65">
        <f t="shared" si="4"/>
        <v>1099.545785</v>
      </c>
      <c r="C214" s="67">
        <v>863.354959</v>
      </c>
      <c r="D214" s="68"/>
      <c r="E214" s="68">
        <v>0</v>
      </c>
      <c r="F214" s="68">
        <v>0</v>
      </c>
      <c r="G214" s="68"/>
      <c r="H214" s="67">
        <v>236.190826</v>
      </c>
      <c r="J214" s="96"/>
    </row>
    <row r="215" spans="1:10" s="82" customFormat="1" ht="12.75">
      <c r="A215" s="46" t="s">
        <v>282</v>
      </c>
      <c r="B215" s="65">
        <f t="shared" si="4"/>
        <v>1463.219513</v>
      </c>
      <c r="C215" s="67">
        <v>1459.705332</v>
      </c>
      <c r="D215" s="68"/>
      <c r="E215" s="68">
        <v>0</v>
      </c>
      <c r="F215" s="68">
        <v>0</v>
      </c>
      <c r="G215" s="68"/>
      <c r="H215" s="67">
        <v>3.5141809999999998</v>
      </c>
      <c r="J215" s="96"/>
    </row>
    <row r="216" spans="1:10" s="82" customFormat="1" ht="12.75">
      <c r="A216" s="46" t="s">
        <v>283</v>
      </c>
      <c r="B216" s="65">
        <f t="shared" si="4"/>
        <v>1498.6797749999998</v>
      </c>
      <c r="C216" s="67">
        <v>1347.671453</v>
      </c>
      <c r="D216" s="67"/>
      <c r="E216" s="68">
        <v>0</v>
      </c>
      <c r="F216" s="68">
        <v>0</v>
      </c>
      <c r="G216" s="68"/>
      <c r="H216" s="67">
        <v>151.008322</v>
      </c>
      <c r="J216" s="96"/>
    </row>
    <row r="217" spans="1:10" s="82" customFormat="1" ht="12.75">
      <c r="A217" s="46" t="s">
        <v>284</v>
      </c>
      <c r="B217" s="65">
        <f t="shared" si="4"/>
        <v>889.8117000000001</v>
      </c>
      <c r="C217" s="67">
        <v>889.7609160000001</v>
      </c>
      <c r="D217" s="68"/>
      <c r="E217" s="68">
        <v>0</v>
      </c>
      <c r="F217" s="68">
        <v>0</v>
      </c>
      <c r="G217" s="68"/>
      <c r="H217" s="67">
        <v>0.050783999999999996</v>
      </c>
      <c r="J217" s="96"/>
    </row>
    <row r="218" spans="1:10" s="82" customFormat="1" ht="12.75">
      <c r="A218" s="46" t="s">
        <v>285</v>
      </c>
      <c r="B218" s="65">
        <f t="shared" si="4"/>
        <v>2468.919613</v>
      </c>
      <c r="C218" s="67">
        <v>2334.929328</v>
      </c>
      <c r="D218" s="68"/>
      <c r="E218" s="68">
        <v>0</v>
      </c>
      <c r="F218" s="68">
        <v>0</v>
      </c>
      <c r="G218" s="68"/>
      <c r="H218" s="97">
        <v>133.990285</v>
      </c>
      <c r="J218" s="96"/>
    </row>
    <row r="219" spans="1:10" s="82" customFormat="1" ht="12.75">
      <c r="A219" s="46" t="s">
        <v>286</v>
      </c>
      <c r="B219" s="65">
        <f t="shared" si="4"/>
        <v>890.063819</v>
      </c>
      <c r="C219" s="67">
        <v>889.8532769999999</v>
      </c>
      <c r="D219" s="68"/>
      <c r="E219" s="68">
        <v>0</v>
      </c>
      <c r="F219" s="68">
        <v>0</v>
      </c>
      <c r="G219" s="68"/>
      <c r="H219" s="97">
        <v>0.210542</v>
      </c>
      <c r="J219" s="96"/>
    </row>
    <row r="220" spans="1:10" s="82" customFormat="1" ht="12.75">
      <c r="A220" s="46" t="s">
        <v>287</v>
      </c>
      <c r="B220" s="65">
        <f t="shared" si="4"/>
        <v>2700.01147</v>
      </c>
      <c r="C220" s="67">
        <v>2699.194102</v>
      </c>
      <c r="D220" s="68"/>
      <c r="E220" s="68">
        <v>0</v>
      </c>
      <c r="F220" s="68">
        <v>0</v>
      </c>
      <c r="G220" s="68"/>
      <c r="H220" s="67">
        <v>0.817368</v>
      </c>
      <c r="J220" s="96"/>
    </row>
    <row r="221" spans="1:10" s="82" customFormat="1" ht="12.75">
      <c r="A221" s="46" t="s">
        <v>288</v>
      </c>
      <c r="B221" s="65">
        <f t="shared" si="4"/>
        <v>1387.296707</v>
      </c>
      <c r="C221" s="67">
        <v>1386.884312</v>
      </c>
      <c r="D221" s="68"/>
      <c r="E221" s="68">
        <v>0</v>
      </c>
      <c r="F221" s="68">
        <v>0</v>
      </c>
      <c r="G221" s="68"/>
      <c r="H221" s="67">
        <v>0.41239499999999996</v>
      </c>
      <c r="J221" s="96"/>
    </row>
    <row r="222" spans="1:10" s="82" customFormat="1" ht="12.75">
      <c r="A222" s="46" t="s">
        <v>289</v>
      </c>
      <c r="B222" s="65">
        <f t="shared" si="4"/>
        <v>6673.059157</v>
      </c>
      <c r="C222" s="67">
        <v>6242.206007</v>
      </c>
      <c r="D222" s="68"/>
      <c r="E222" s="68">
        <v>155.415</v>
      </c>
      <c r="F222" s="68">
        <v>0</v>
      </c>
      <c r="G222" s="68"/>
      <c r="H222" s="67">
        <v>275.43815</v>
      </c>
      <c r="J222" s="96"/>
    </row>
    <row r="223" spans="1:10" s="82" customFormat="1" ht="12.75">
      <c r="A223" s="46" t="s">
        <v>290</v>
      </c>
      <c r="B223" s="65">
        <f t="shared" si="4"/>
        <v>2039.4253240000003</v>
      </c>
      <c r="C223" s="67">
        <v>1947.7271440000002</v>
      </c>
      <c r="D223" s="68"/>
      <c r="E223" s="68">
        <v>0</v>
      </c>
      <c r="F223" s="68">
        <v>0</v>
      </c>
      <c r="G223" s="68"/>
      <c r="H223" s="67">
        <v>91.69818000000001</v>
      </c>
      <c r="J223" s="96"/>
    </row>
    <row r="224" spans="1:10" s="82" customFormat="1" ht="12.75">
      <c r="A224" s="46" t="s">
        <v>291</v>
      </c>
      <c r="B224" s="65">
        <f t="shared" si="4"/>
        <v>2714.9802200000004</v>
      </c>
      <c r="C224" s="67">
        <v>2434.0543390000003</v>
      </c>
      <c r="D224" s="68"/>
      <c r="E224" s="68">
        <v>0</v>
      </c>
      <c r="F224" s="68">
        <v>0</v>
      </c>
      <c r="G224" s="68"/>
      <c r="H224" s="67">
        <v>280.925881</v>
      </c>
      <c r="J224" s="96"/>
    </row>
    <row r="225" spans="1:10" s="82" customFormat="1" ht="12.75">
      <c r="A225" s="46" t="s">
        <v>292</v>
      </c>
      <c r="B225" s="65">
        <f t="shared" si="4"/>
        <v>2955.357807</v>
      </c>
      <c r="C225" s="67">
        <v>2893.357807</v>
      </c>
      <c r="D225" s="68"/>
      <c r="E225" s="68">
        <v>0</v>
      </c>
      <c r="F225" s="68">
        <v>0</v>
      </c>
      <c r="G225" s="68"/>
      <c r="H225" s="67">
        <v>62</v>
      </c>
      <c r="J225" s="96"/>
    </row>
    <row r="226" spans="1:10" s="82" customFormat="1" ht="12.75">
      <c r="A226" s="46" t="s">
        <v>293</v>
      </c>
      <c r="B226" s="65">
        <f t="shared" si="4"/>
        <v>2069.9071830000003</v>
      </c>
      <c r="C226" s="67">
        <v>2068.8112260000003</v>
      </c>
      <c r="D226" s="68"/>
      <c r="E226" s="68">
        <v>0</v>
      </c>
      <c r="F226" s="68">
        <v>0</v>
      </c>
      <c r="G226" s="68"/>
      <c r="H226" s="67">
        <v>1.095957</v>
      </c>
      <c r="J226" s="96"/>
    </row>
    <row r="227" spans="1:10" s="82" customFormat="1" ht="12.75">
      <c r="A227" s="46" t="s">
        <v>294</v>
      </c>
      <c r="B227" s="65">
        <f t="shared" si="4"/>
        <v>1893.172482</v>
      </c>
      <c r="C227" s="67">
        <v>1827.937107</v>
      </c>
      <c r="D227" s="68"/>
      <c r="E227" s="68">
        <v>0</v>
      </c>
      <c r="F227" s="67">
        <v>0</v>
      </c>
      <c r="G227" s="68"/>
      <c r="H227" s="67">
        <v>65.235375</v>
      </c>
      <c r="J227" s="96"/>
    </row>
    <row r="228" spans="1:10" s="82" customFormat="1" ht="12.75">
      <c r="A228" s="46" t="s">
        <v>295</v>
      </c>
      <c r="B228" s="65">
        <f t="shared" si="4"/>
        <v>2528.204443</v>
      </c>
      <c r="C228" s="67">
        <v>2527.409642</v>
      </c>
      <c r="D228" s="68"/>
      <c r="E228" s="67">
        <v>0</v>
      </c>
      <c r="F228" s="67">
        <v>0</v>
      </c>
      <c r="G228" s="68"/>
      <c r="H228" s="67">
        <v>0.794801</v>
      </c>
      <c r="J228" s="96"/>
    </row>
    <row r="229" spans="1:10" s="82" customFormat="1" ht="12.75">
      <c r="A229" s="46" t="s">
        <v>296</v>
      </c>
      <c r="B229" s="65">
        <f t="shared" si="4"/>
        <v>5660.214629</v>
      </c>
      <c r="C229" s="67">
        <v>5658.89422</v>
      </c>
      <c r="D229" s="68"/>
      <c r="E229" s="68">
        <v>0</v>
      </c>
      <c r="F229" s="68">
        <v>0</v>
      </c>
      <c r="G229" s="68"/>
      <c r="H229" s="67">
        <v>1.320409</v>
      </c>
      <c r="J229" s="96"/>
    </row>
    <row r="230" spans="1:10" s="82" customFormat="1" ht="12.75">
      <c r="A230" s="46" t="s">
        <v>297</v>
      </c>
      <c r="B230" s="65">
        <f t="shared" si="4"/>
        <v>1503.288321</v>
      </c>
      <c r="C230" s="67">
        <v>1503.162644</v>
      </c>
      <c r="D230" s="68"/>
      <c r="E230" s="68">
        <v>0</v>
      </c>
      <c r="F230" s="68">
        <v>0</v>
      </c>
      <c r="G230" s="68"/>
      <c r="H230" s="67">
        <v>0.125677</v>
      </c>
      <c r="J230" s="96"/>
    </row>
    <row r="231" spans="1:10" s="82" customFormat="1" ht="12.75">
      <c r="A231" s="46" t="s">
        <v>298</v>
      </c>
      <c r="B231" s="65">
        <f t="shared" si="4"/>
        <v>2154.167861</v>
      </c>
      <c r="C231" s="67">
        <v>1942.2293559999998</v>
      </c>
      <c r="D231" s="68"/>
      <c r="E231" s="68">
        <v>0</v>
      </c>
      <c r="F231" s="68">
        <v>0</v>
      </c>
      <c r="G231" s="68"/>
      <c r="H231" s="67">
        <v>211.938505</v>
      </c>
      <c r="J231" s="96"/>
    </row>
    <row r="232" spans="1:10" s="82" customFormat="1" ht="12.75">
      <c r="A232" s="46" t="s">
        <v>299</v>
      </c>
      <c r="B232" s="65">
        <f t="shared" si="4"/>
        <v>1732.299354</v>
      </c>
      <c r="C232" s="67">
        <v>1530.164984</v>
      </c>
      <c r="D232" s="68"/>
      <c r="E232" s="68">
        <v>0</v>
      </c>
      <c r="F232" s="68">
        <v>0</v>
      </c>
      <c r="G232" s="68"/>
      <c r="H232" s="67">
        <v>202.13437</v>
      </c>
      <c r="J232" s="96"/>
    </row>
    <row r="233" spans="1:10" s="82" customFormat="1" ht="12.75">
      <c r="A233" s="46" t="s">
        <v>300</v>
      </c>
      <c r="B233" s="65">
        <f t="shared" si="4"/>
        <v>2337.674033</v>
      </c>
      <c r="C233" s="67">
        <v>2335.075832</v>
      </c>
      <c r="D233" s="68"/>
      <c r="E233" s="68">
        <v>0</v>
      </c>
      <c r="F233" s="68">
        <v>0</v>
      </c>
      <c r="G233" s="68"/>
      <c r="H233" s="67">
        <v>2.598201</v>
      </c>
      <c r="J233" s="96"/>
    </row>
    <row r="234" spans="1:10" s="82" customFormat="1" ht="12.75">
      <c r="A234" s="46" t="s">
        <v>301</v>
      </c>
      <c r="B234" s="65">
        <f t="shared" si="4"/>
        <v>3690.137201</v>
      </c>
      <c r="C234" s="67">
        <v>3349.63447</v>
      </c>
      <c r="D234" s="68"/>
      <c r="E234" s="68">
        <v>0</v>
      </c>
      <c r="F234" s="68">
        <v>0</v>
      </c>
      <c r="G234" s="68"/>
      <c r="H234" s="67">
        <v>340.502731</v>
      </c>
      <c r="J234" s="96"/>
    </row>
    <row r="235" spans="1:10" s="82" customFormat="1" ht="12.75">
      <c r="A235" s="46" t="s">
        <v>302</v>
      </c>
      <c r="B235" s="65">
        <f t="shared" si="4"/>
        <v>5244.067901</v>
      </c>
      <c r="C235" s="67">
        <v>4824.511179</v>
      </c>
      <c r="D235" s="67"/>
      <c r="E235" s="67">
        <v>0</v>
      </c>
      <c r="F235" s="67">
        <v>0</v>
      </c>
      <c r="G235" s="68"/>
      <c r="H235" s="67">
        <v>419.556722</v>
      </c>
      <c r="J235" s="96"/>
    </row>
    <row r="236" spans="1:10" s="82" customFormat="1" ht="12.75">
      <c r="A236" s="46" t="s">
        <v>303</v>
      </c>
      <c r="B236" s="65">
        <f t="shared" si="4"/>
        <v>156.258384</v>
      </c>
      <c r="C236" s="67">
        <v>138.005207</v>
      </c>
      <c r="D236" s="68"/>
      <c r="E236" s="67">
        <v>18.1</v>
      </c>
      <c r="F236" s="68">
        <v>0</v>
      </c>
      <c r="G236" s="68"/>
      <c r="H236" s="67">
        <v>0.153177</v>
      </c>
      <c r="J236" s="96"/>
    </row>
    <row r="237" spans="1:10" s="82" customFormat="1" ht="12.75">
      <c r="A237" s="46" t="s">
        <v>304</v>
      </c>
      <c r="B237" s="65">
        <f t="shared" si="4"/>
        <v>128.520631</v>
      </c>
      <c r="C237" s="67">
        <v>115.173032</v>
      </c>
      <c r="D237" s="68">
        <v>0</v>
      </c>
      <c r="E237" s="67">
        <v>8.45</v>
      </c>
      <c r="F237" s="68">
        <v>0</v>
      </c>
      <c r="G237" s="68"/>
      <c r="H237" s="67">
        <v>4.897599</v>
      </c>
      <c r="J237" s="96"/>
    </row>
    <row r="238" spans="1:10" s="82" customFormat="1" ht="12.75">
      <c r="A238" s="46" t="s">
        <v>305</v>
      </c>
      <c r="B238" s="65">
        <f t="shared" si="4"/>
        <v>104.629432</v>
      </c>
      <c r="C238" s="67">
        <v>94.77195999999999</v>
      </c>
      <c r="D238" s="68">
        <v>0</v>
      </c>
      <c r="E238" s="68">
        <v>9.23</v>
      </c>
      <c r="F238" s="68">
        <v>0</v>
      </c>
      <c r="G238" s="68"/>
      <c r="H238" s="67">
        <v>0.627472</v>
      </c>
      <c r="J238" s="96"/>
    </row>
    <row r="239" spans="1:10" s="82" customFormat="1" ht="12.75">
      <c r="A239" s="46" t="s">
        <v>306</v>
      </c>
      <c r="B239" s="65">
        <f t="shared" si="4"/>
        <v>193.73536400000003</v>
      </c>
      <c r="C239" s="67">
        <v>166.58368000000002</v>
      </c>
      <c r="D239" s="67">
        <v>0</v>
      </c>
      <c r="E239" s="68">
        <v>26.3</v>
      </c>
      <c r="F239" s="67">
        <v>0</v>
      </c>
      <c r="G239" s="68"/>
      <c r="H239" s="67">
        <v>0.851684</v>
      </c>
      <c r="J239" s="96"/>
    </row>
    <row r="240" spans="1:10" s="82" customFormat="1" ht="12.75">
      <c r="A240" s="46" t="s">
        <v>307</v>
      </c>
      <c r="B240" s="65">
        <f t="shared" si="4"/>
        <v>465.85785</v>
      </c>
      <c r="C240" s="67">
        <v>322.842769</v>
      </c>
      <c r="D240" s="68">
        <v>0</v>
      </c>
      <c r="E240" s="68">
        <v>59.75</v>
      </c>
      <c r="F240" s="68">
        <v>0</v>
      </c>
      <c r="G240" s="68"/>
      <c r="H240" s="67">
        <v>83.26508100000001</v>
      </c>
      <c r="J240" s="96"/>
    </row>
    <row r="241" spans="1:10" s="82" customFormat="1" ht="12.75">
      <c r="A241" s="46" t="s">
        <v>308</v>
      </c>
      <c r="B241" s="65">
        <f t="shared" si="4"/>
        <v>193.43211900000003</v>
      </c>
      <c r="C241" s="67">
        <v>168.088274</v>
      </c>
      <c r="D241" s="68">
        <v>0</v>
      </c>
      <c r="E241" s="68">
        <v>24.8</v>
      </c>
      <c r="F241" s="68">
        <v>0</v>
      </c>
      <c r="G241" s="68"/>
      <c r="H241" s="67">
        <v>0.543845</v>
      </c>
      <c r="J241" s="96"/>
    </row>
    <row r="242" spans="1:10" s="82" customFormat="1" ht="12.75">
      <c r="A242" s="46" t="s">
        <v>309</v>
      </c>
      <c r="B242" s="65">
        <f t="shared" si="4"/>
        <v>171.305208</v>
      </c>
      <c r="C242" s="67">
        <v>143.033954</v>
      </c>
      <c r="D242" s="67">
        <v>0</v>
      </c>
      <c r="E242" s="67">
        <v>28.2</v>
      </c>
      <c r="F242" s="68">
        <v>0</v>
      </c>
      <c r="G242" s="68"/>
      <c r="H242" s="67">
        <v>0.071254</v>
      </c>
      <c r="J242" s="96"/>
    </row>
    <row r="243" spans="1:10" s="82" customFormat="1" ht="12.75">
      <c r="A243" s="46" t="s">
        <v>310</v>
      </c>
      <c r="B243" s="65">
        <f t="shared" si="4"/>
        <v>165.414001</v>
      </c>
      <c r="C243" s="67">
        <v>139.460956</v>
      </c>
      <c r="D243" s="67">
        <v>0</v>
      </c>
      <c r="E243" s="67">
        <v>25.9</v>
      </c>
      <c r="F243" s="68">
        <v>0</v>
      </c>
      <c r="G243" s="68"/>
      <c r="H243" s="67">
        <v>0.053045</v>
      </c>
      <c r="J243" s="96"/>
    </row>
    <row r="244" spans="1:10" s="82" customFormat="1" ht="12.75">
      <c r="A244" s="46" t="s">
        <v>311</v>
      </c>
      <c r="B244" s="65">
        <f t="shared" si="4"/>
        <v>2260.625884</v>
      </c>
      <c r="C244" s="67">
        <v>2257.390883</v>
      </c>
      <c r="D244" s="68">
        <v>0</v>
      </c>
      <c r="E244" s="68">
        <v>0</v>
      </c>
      <c r="F244" s="67">
        <v>0</v>
      </c>
      <c r="G244" s="68"/>
      <c r="H244" s="67">
        <v>3.235001</v>
      </c>
      <c r="J244" s="96"/>
    </row>
    <row r="245" spans="1:10" s="82" customFormat="1" ht="12.75">
      <c r="A245" s="46" t="s">
        <v>312</v>
      </c>
      <c r="B245" s="65">
        <f t="shared" si="4"/>
        <v>3763.976408</v>
      </c>
      <c r="C245" s="67">
        <v>2825.067337</v>
      </c>
      <c r="D245" s="68">
        <v>0</v>
      </c>
      <c r="E245" s="68">
        <v>0</v>
      </c>
      <c r="F245" s="68">
        <v>0</v>
      </c>
      <c r="G245" s="68"/>
      <c r="H245" s="67">
        <v>938.909071</v>
      </c>
      <c r="J245" s="96"/>
    </row>
    <row r="246" spans="1:10" s="82" customFormat="1" ht="12.75">
      <c r="A246" s="46" t="s">
        <v>313</v>
      </c>
      <c r="B246" s="65">
        <f t="shared" si="4"/>
        <v>46409.130646000005</v>
      </c>
      <c r="C246" s="67">
        <v>45382.205047</v>
      </c>
      <c r="D246" s="68">
        <v>0</v>
      </c>
      <c r="E246" s="68">
        <v>0</v>
      </c>
      <c r="F246" s="68">
        <v>0</v>
      </c>
      <c r="G246" s="68"/>
      <c r="H246" s="67">
        <v>1026.925599</v>
      </c>
      <c r="J246" s="96"/>
    </row>
    <row r="247" spans="1:10" s="82" customFormat="1" ht="12.75">
      <c r="A247" s="46" t="s">
        <v>314</v>
      </c>
      <c r="B247" s="65">
        <f t="shared" si="4"/>
        <v>14396.901072</v>
      </c>
      <c r="C247" s="67">
        <v>6657.332775</v>
      </c>
      <c r="D247" s="68">
        <v>0</v>
      </c>
      <c r="E247" s="67">
        <v>0</v>
      </c>
      <c r="F247" s="68">
        <v>0</v>
      </c>
      <c r="G247" s="68"/>
      <c r="H247" s="67">
        <v>7739.568297</v>
      </c>
      <c r="J247" s="96"/>
    </row>
    <row r="248" spans="1:10" s="82" customFormat="1" ht="12.75">
      <c r="A248" s="46" t="s">
        <v>315</v>
      </c>
      <c r="B248" s="65">
        <f t="shared" si="4"/>
        <v>5951.796969</v>
      </c>
      <c r="C248" s="67">
        <v>4065.612614</v>
      </c>
      <c r="D248" s="68">
        <v>0</v>
      </c>
      <c r="E248" s="68">
        <v>0</v>
      </c>
      <c r="F248" s="68">
        <v>0</v>
      </c>
      <c r="G248" s="68"/>
      <c r="H248" s="67">
        <v>1886.184355</v>
      </c>
      <c r="J248" s="96"/>
    </row>
    <row r="249" spans="1:10" s="82" customFormat="1" ht="12.75">
      <c r="A249" s="46" t="s">
        <v>316</v>
      </c>
      <c r="B249" s="65">
        <f t="shared" si="4"/>
        <v>4250.015561</v>
      </c>
      <c r="C249" s="67">
        <v>3178.698919</v>
      </c>
      <c r="D249" s="68">
        <v>0</v>
      </c>
      <c r="E249" s="67">
        <v>0</v>
      </c>
      <c r="F249" s="68">
        <v>0</v>
      </c>
      <c r="G249" s="68"/>
      <c r="H249" s="67">
        <v>1071.316642</v>
      </c>
      <c r="J249" s="96"/>
    </row>
    <row r="250" spans="1:10" s="82" customFormat="1" ht="12.75">
      <c r="A250" s="46" t="s">
        <v>317</v>
      </c>
      <c r="B250" s="65">
        <f t="shared" si="4"/>
        <v>6811.684703999999</v>
      </c>
      <c r="C250" s="67">
        <v>5466.330094</v>
      </c>
      <c r="D250" s="67">
        <v>0</v>
      </c>
      <c r="E250" s="67">
        <v>0</v>
      </c>
      <c r="F250" s="68">
        <v>0</v>
      </c>
      <c r="G250" s="67"/>
      <c r="H250" s="67">
        <v>1345.3546099999999</v>
      </c>
      <c r="J250" s="96"/>
    </row>
    <row r="251" spans="1:10" s="82" customFormat="1" ht="12.75">
      <c r="A251" s="46" t="s">
        <v>318</v>
      </c>
      <c r="B251" s="65">
        <f t="shared" si="4"/>
        <v>7566.287364</v>
      </c>
      <c r="C251" s="67">
        <v>3791.17752</v>
      </c>
      <c r="D251" s="67">
        <v>0</v>
      </c>
      <c r="E251" s="67">
        <v>0</v>
      </c>
      <c r="F251" s="67">
        <v>0</v>
      </c>
      <c r="G251" s="68"/>
      <c r="H251" s="67">
        <v>3775.1098439999996</v>
      </c>
      <c r="J251" s="96"/>
    </row>
    <row r="252" spans="1:10" s="82" customFormat="1" ht="12.75">
      <c r="A252" s="46" t="s">
        <v>319</v>
      </c>
      <c r="B252" s="65">
        <f t="shared" si="4"/>
        <v>3681.865362</v>
      </c>
      <c r="C252" s="67">
        <v>2908.982552</v>
      </c>
      <c r="D252" s="67">
        <v>0</v>
      </c>
      <c r="E252" s="67">
        <v>0</v>
      </c>
      <c r="F252" s="67">
        <v>0</v>
      </c>
      <c r="G252" s="68"/>
      <c r="H252" s="67">
        <v>772.88281</v>
      </c>
      <c r="J252" s="96"/>
    </row>
    <row r="253" spans="1:10" s="82" customFormat="1" ht="12.75">
      <c r="A253" s="46" t="s">
        <v>320</v>
      </c>
      <c r="B253" s="65">
        <f t="shared" si="4"/>
        <v>6295.530703</v>
      </c>
      <c r="C253" s="67">
        <v>2871.866963</v>
      </c>
      <c r="D253" s="68">
        <v>0</v>
      </c>
      <c r="E253" s="68">
        <v>0</v>
      </c>
      <c r="F253" s="68">
        <v>0</v>
      </c>
      <c r="G253" s="68"/>
      <c r="H253" s="67">
        <v>3423.66374</v>
      </c>
      <c r="J253" s="96"/>
    </row>
    <row r="254" spans="1:10" s="82" customFormat="1" ht="12.75">
      <c r="A254" s="46" t="s">
        <v>321</v>
      </c>
      <c r="B254" s="65">
        <f t="shared" si="4"/>
        <v>8323.892478</v>
      </c>
      <c r="C254" s="67">
        <v>6349.190361</v>
      </c>
      <c r="D254" s="68">
        <v>0</v>
      </c>
      <c r="E254" s="68">
        <v>0</v>
      </c>
      <c r="F254" s="68">
        <v>0</v>
      </c>
      <c r="G254" s="68"/>
      <c r="H254" s="67">
        <v>1974.7021170000003</v>
      </c>
      <c r="J254" s="96"/>
    </row>
    <row r="255" spans="1:10" s="82" customFormat="1" ht="12.75">
      <c r="A255" s="46" t="s">
        <v>322</v>
      </c>
      <c r="B255" s="65">
        <f t="shared" si="4"/>
        <v>10358.272251999999</v>
      </c>
      <c r="C255" s="67">
        <v>9718.562248999999</v>
      </c>
      <c r="D255" s="68">
        <v>0</v>
      </c>
      <c r="E255" s="68">
        <v>0</v>
      </c>
      <c r="F255" s="68">
        <v>0</v>
      </c>
      <c r="G255" s="68"/>
      <c r="H255" s="67">
        <v>639.710003</v>
      </c>
      <c r="J255" s="96"/>
    </row>
    <row r="256" spans="1:10" s="82" customFormat="1" ht="12.75">
      <c r="A256" s="46" t="s">
        <v>323</v>
      </c>
      <c r="B256" s="65">
        <f t="shared" si="4"/>
        <v>3498.7430529999997</v>
      </c>
      <c r="C256" s="67">
        <v>3046.3658609999998</v>
      </c>
      <c r="D256" s="68">
        <v>0</v>
      </c>
      <c r="E256" s="68">
        <v>0</v>
      </c>
      <c r="F256" s="68">
        <v>0</v>
      </c>
      <c r="G256" s="68"/>
      <c r="H256" s="67">
        <v>452.377192</v>
      </c>
      <c r="J256" s="96"/>
    </row>
    <row r="257" spans="1:10" s="82" customFormat="1" ht="12.75">
      <c r="A257" s="8" t="s">
        <v>324</v>
      </c>
      <c r="B257" s="69">
        <f t="shared" si="4"/>
        <v>6263.07444</v>
      </c>
      <c r="C257" s="70">
        <v>4625.744593</v>
      </c>
      <c r="D257" s="71">
        <v>0</v>
      </c>
      <c r="E257" s="70">
        <v>0</v>
      </c>
      <c r="F257" s="71">
        <v>0</v>
      </c>
      <c r="G257" s="71"/>
      <c r="H257" s="70">
        <v>1637.329847</v>
      </c>
      <c r="J257" s="96"/>
    </row>
    <row r="258" spans="1:10" s="82" customFormat="1" ht="12.75">
      <c r="A258" s="8" t="s">
        <v>325</v>
      </c>
      <c r="B258" s="69">
        <f t="shared" si="4"/>
        <v>12308.821252</v>
      </c>
      <c r="C258" s="70">
        <v>8313.978434999999</v>
      </c>
      <c r="D258" s="71"/>
      <c r="E258" s="71">
        <v>0</v>
      </c>
      <c r="F258" s="71">
        <v>0</v>
      </c>
      <c r="G258" s="71"/>
      <c r="H258" s="70">
        <v>3994.842817</v>
      </c>
      <c r="J258" s="96"/>
    </row>
    <row r="259" spans="1:10" s="82" customFormat="1" ht="12.75">
      <c r="A259" s="8" t="s">
        <v>326</v>
      </c>
      <c r="B259" s="69">
        <f t="shared" si="4"/>
        <v>9176.921316</v>
      </c>
      <c r="C259" s="70">
        <v>4731.364108</v>
      </c>
      <c r="D259" s="71"/>
      <c r="E259" s="71">
        <v>0</v>
      </c>
      <c r="F259" s="71">
        <v>0</v>
      </c>
      <c r="G259" s="71"/>
      <c r="H259" s="70">
        <v>4445.557208</v>
      </c>
      <c r="J259" s="96"/>
    </row>
    <row r="260" spans="1:10" s="82" customFormat="1" ht="12.75">
      <c r="A260" s="8" t="s">
        <v>327</v>
      </c>
      <c r="B260" s="69">
        <f t="shared" si="4"/>
        <v>4648.2338930000005</v>
      </c>
      <c r="C260" s="70">
        <v>4414.887071</v>
      </c>
      <c r="D260" s="71"/>
      <c r="E260" s="70">
        <v>0</v>
      </c>
      <c r="F260" s="71">
        <v>0</v>
      </c>
      <c r="G260" s="71"/>
      <c r="H260" s="70">
        <v>233.34682200000003</v>
      </c>
      <c r="J260" s="96"/>
    </row>
    <row r="261" spans="1:10" s="82" customFormat="1" ht="12.75">
      <c r="A261" s="8" t="s">
        <v>328</v>
      </c>
      <c r="B261" s="69">
        <f t="shared" si="4"/>
        <v>440.853437</v>
      </c>
      <c r="C261" s="70">
        <v>440.844537</v>
      </c>
      <c r="D261" s="71"/>
      <c r="E261" s="71">
        <v>0</v>
      </c>
      <c r="F261" s="71">
        <v>0</v>
      </c>
      <c r="G261" s="71"/>
      <c r="H261" s="70">
        <v>0.0089</v>
      </c>
      <c r="J261" s="96"/>
    </row>
    <row r="262" spans="1:10" s="82" customFormat="1" ht="12.75">
      <c r="A262" s="8" t="s">
        <v>329</v>
      </c>
      <c r="B262" s="69">
        <f aca="true" t="shared" si="5" ref="B262:B284">SUM(C262:H262)</f>
        <v>1547.52248</v>
      </c>
      <c r="C262" s="70">
        <v>1547.170933</v>
      </c>
      <c r="D262" s="71"/>
      <c r="E262" s="71">
        <v>0</v>
      </c>
      <c r="F262" s="71">
        <v>0</v>
      </c>
      <c r="G262" s="71"/>
      <c r="H262" s="70">
        <v>0.351547</v>
      </c>
      <c r="J262" s="96"/>
    </row>
    <row r="263" spans="1:10" s="82" customFormat="1" ht="12.75">
      <c r="A263" s="8" t="s">
        <v>330</v>
      </c>
      <c r="B263" s="69">
        <f t="shared" si="5"/>
        <v>201.797494</v>
      </c>
      <c r="C263" s="70">
        <v>198.814561</v>
      </c>
      <c r="D263" s="71"/>
      <c r="E263" s="70">
        <v>0</v>
      </c>
      <c r="F263" s="71">
        <v>0</v>
      </c>
      <c r="G263" s="71"/>
      <c r="H263" s="70">
        <v>2.982933</v>
      </c>
      <c r="J263" s="96"/>
    </row>
    <row r="264" spans="1:10" s="82" customFormat="1" ht="12.75">
      <c r="A264" s="8" t="s">
        <v>331</v>
      </c>
      <c r="B264" s="69">
        <f t="shared" si="5"/>
        <v>1142.112229</v>
      </c>
      <c r="C264" s="70">
        <v>1140.058868</v>
      </c>
      <c r="D264" s="71"/>
      <c r="E264" s="71">
        <v>0</v>
      </c>
      <c r="F264" s="71">
        <v>0</v>
      </c>
      <c r="G264" s="71"/>
      <c r="H264" s="70">
        <v>2.053361</v>
      </c>
      <c r="J264" s="96"/>
    </row>
    <row r="265" spans="1:10" s="82" customFormat="1" ht="12.75">
      <c r="A265" s="8" t="s">
        <v>332</v>
      </c>
      <c r="B265" s="69">
        <f t="shared" si="5"/>
        <v>4432.134343</v>
      </c>
      <c r="C265" s="70">
        <v>2843.399448</v>
      </c>
      <c r="D265" s="71"/>
      <c r="E265" s="71">
        <v>0</v>
      </c>
      <c r="F265" s="71">
        <v>0</v>
      </c>
      <c r="G265" s="71"/>
      <c r="H265" s="70">
        <v>1588.7348949999998</v>
      </c>
      <c r="J265" s="96"/>
    </row>
    <row r="266" spans="1:10" s="82" customFormat="1" ht="12.75">
      <c r="A266" s="8" t="s">
        <v>333</v>
      </c>
      <c r="B266" s="69">
        <f t="shared" si="5"/>
        <v>70.841398</v>
      </c>
      <c r="C266" s="70">
        <v>4.82</v>
      </c>
      <c r="D266" s="71"/>
      <c r="E266" s="71">
        <v>0</v>
      </c>
      <c r="F266" s="71">
        <v>0</v>
      </c>
      <c r="G266" s="71"/>
      <c r="H266" s="70">
        <v>66.021398</v>
      </c>
      <c r="J266" s="96"/>
    </row>
    <row r="267" spans="1:10" s="82" customFormat="1" ht="12.75">
      <c r="A267" s="8" t="s">
        <v>334</v>
      </c>
      <c r="B267" s="69">
        <f t="shared" si="5"/>
        <v>105.129907</v>
      </c>
      <c r="C267" s="70">
        <v>28.091728000000003</v>
      </c>
      <c r="D267" s="71"/>
      <c r="E267" s="71">
        <v>0</v>
      </c>
      <c r="F267" s="71">
        <v>76.945709</v>
      </c>
      <c r="G267" s="71"/>
      <c r="H267" s="70">
        <v>0.09247000000000001</v>
      </c>
      <c r="J267" s="96"/>
    </row>
    <row r="268" spans="1:10" s="82" customFormat="1" ht="12.75">
      <c r="A268" s="8" t="s">
        <v>335</v>
      </c>
      <c r="B268" s="69">
        <f t="shared" si="5"/>
        <v>12590.259814</v>
      </c>
      <c r="C268" s="70">
        <v>12589.980102</v>
      </c>
      <c r="D268" s="71"/>
      <c r="E268" s="71">
        <v>0</v>
      </c>
      <c r="F268" s="71">
        <v>0</v>
      </c>
      <c r="G268" s="71"/>
      <c r="H268" s="70">
        <v>0.279712</v>
      </c>
      <c r="J268" s="96"/>
    </row>
    <row r="269" spans="1:10" s="82" customFormat="1" ht="12.75">
      <c r="A269" s="8" t="s">
        <v>336</v>
      </c>
      <c r="B269" s="69">
        <f t="shared" si="5"/>
        <v>1528.962857</v>
      </c>
      <c r="C269" s="70">
        <v>1434.018722</v>
      </c>
      <c r="D269" s="71"/>
      <c r="E269" s="71">
        <v>0</v>
      </c>
      <c r="F269" s="71">
        <v>0</v>
      </c>
      <c r="G269" s="71"/>
      <c r="H269" s="70">
        <v>94.944135</v>
      </c>
      <c r="J269" s="96"/>
    </row>
    <row r="270" spans="1:10" s="82" customFormat="1" ht="12.75">
      <c r="A270" s="8" t="s">
        <v>337</v>
      </c>
      <c r="B270" s="69">
        <f t="shared" si="5"/>
        <v>457.80372400000005</v>
      </c>
      <c r="C270" s="70">
        <v>457.79049100000003</v>
      </c>
      <c r="D270" s="70"/>
      <c r="E270" s="70">
        <v>0</v>
      </c>
      <c r="F270" s="71">
        <v>0</v>
      </c>
      <c r="G270" s="71"/>
      <c r="H270" s="70">
        <v>0.013233000000000002</v>
      </c>
      <c r="J270" s="96"/>
    </row>
    <row r="271" spans="1:10" s="82" customFormat="1" ht="12.75">
      <c r="A271" s="8" t="s">
        <v>338</v>
      </c>
      <c r="B271" s="69">
        <f t="shared" si="5"/>
        <v>303.22649299999995</v>
      </c>
      <c r="C271" s="70">
        <v>303.21702799999997</v>
      </c>
      <c r="D271" s="71"/>
      <c r="E271" s="71">
        <v>0</v>
      </c>
      <c r="F271" s="71">
        <v>0</v>
      </c>
      <c r="G271" s="71"/>
      <c r="H271" s="70">
        <v>0.009465000000000001</v>
      </c>
      <c r="J271" s="96"/>
    </row>
    <row r="272" spans="1:10" s="82" customFormat="1" ht="12.75">
      <c r="A272" s="8" t="s">
        <v>339</v>
      </c>
      <c r="B272" s="69">
        <f t="shared" si="5"/>
        <v>184.76235</v>
      </c>
      <c r="C272" s="70">
        <v>184.754499</v>
      </c>
      <c r="D272" s="71"/>
      <c r="E272" s="71">
        <v>0</v>
      </c>
      <c r="F272" s="71">
        <v>0</v>
      </c>
      <c r="G272" s="71"/>
      <c r="H272" s="70">
        <v>0.007851</v>
      </c>
      <c r="J272" s="96"/>
    </row>
    <row r="273" spans="1:8" s="82" customFormat="1" ht="12.75" hidden="1">
      <c r="A273" s="8"/>
      <c r="B273" s="69">
        <f t="shared" si="5"/>
        <v>0</v>
      </c>
      <c r="C273" s="70"/>
      <c r="D273" s="71"/>
      <c r="E273" s="71">
        <v>0</v>
      </c>
      <c r="F273" s="71">
        <v>0</v>
      </c>
      <c r="G273" s="71"/>
      <c r="H273" s="70"/>
    </row>
    <row r="274" spans="1:8" s="82" customFormat="1" ht="12.75" hidden="1">
      <c r="A274" s="8"/>
      <c r="B274" s="69">
        <f t="shared" si="5"/>
        <v>0</v>
      </c>
      <c r="C274" s="70"/>
      <c r="D274" s="71"/>
      <c r="E274" s="71">
        <v>0</v>
      </c>
      <c r="F274" s="71">
        <v>0</v>
      </c>
      <c r="G274" s="71"/>
      <c r="H274" s="70"/>
    </row>
    <row r="275" spans="1:8" s="82" customFormat="1" ht="12.75" hidden="1">
      <c r="A275" s="8"/>
      <c r="B275" s="69">
        <f t="shared" si="5"/>
        <v>0</v>
      </c>
      <c r="C275" s="70"/>
      <c r="D275" s="71"/>
      <c r="E275" s="71">
        <v>0</v>
      </c>
      <c r="F275" s="71">
        <v>0</v>
      </c>
      <c r="G275" s="71"/>
      <c r="H275" s="70"/>
    </row>
    <row r="276" spans="1:8" s="82" customFormat="1" ht="12.75" hidden="1">
      <c r="A276" s="8"/>
      <c r="B276" s="69">
        <f t="shared" si="5"/>
        <v>0</v>
      </c>
      <c r="C276" s="70"/>
      <c r="D276" s="71"/>
      <c r="E276" s="70">
        <v>0</v>
      </c>
      <c r="F276" s="70">
        <v>0</v>
      </c>
      <c r="G276" s="71"/>
      <c r="H276" s="70"/>
    </row>
    <row r="277" spans="1:8" s="82" customFormat="1" ht="12.75" hidden="1">
      <c r="A277" s="8"/>
      <c r="B277" s="69">
        <f t="shared" si="5"/>
        <v>0</v>
      </c>
      <c r="C277" s="70"/>
      <c r="D277" s="71"/>
      <c r="E277" s="71">
        <v>0</v>
      </c>
      <c r="F277" s="71">
        <v>0</v>
      </c>
      <c r="G277" s="71"/>
      <c r="H277" s="70"/>
    </row>
    <row r="278" spans="1:8" s="82" customFormat="1" ht="12.75" hidden="1">
      <c r="A278" s="8"/>
      <c r="B278" s="69">
        <f t="shared" si="5"/>
        <v>0</v>
      </c>
      <c r="C278" s="70"/>
      <c r="D278" s="71"/>
      <c r="E278" s="71">
        <v>0</v>
      </c>
      <c r="F278" s="71">
        <v>0</v>
      </c>
      <c r="G278" s="71"/>
      <c r="H278" s="70"/>
    </row>
    <row r="279" spans="1:8" s="82" customFormat="1" ht="12.75" hidden="1">
      <c r="A279" s="8"/>
      <c r="B279" s="69">
        <f t="shared" si="5"/>
        <v>0</v>
      </c>
      <c r="C279" s="70"/>
      <c r="D279" s="71"/>
      <c r="E279" s="71">
        <v>0</v>
      </c>
      <c r="F279" s="71">
        <v>0</v>
      </c>
      <c r="G279" s="71"/>
      <c r="H279" s="70"/>
    </row>
    <row r="280" spans="1:8" s="82" customFormat="1" ht="12.75" hidden="1">
      <c r="A280" s="8"/>
      <c r="B280" s="69">
        <f t="shared" si="5"/>
        <v>0</v>
      </c>
      <c r="C280" s="70"/>
      <c r="D280" s="71"/>
      <c r="E280" s="71">
        <v>0</v>
      </c>
      <c r="F280" s="71">
        <v>0</v>
      </c>
      <c r="G280" s="71"/>
      <c r="H280" s="70"/>
    </row>
    <row r="281" spans="1:8" s="82" customFormat="1" ht="12.75" hidden="1">
      <c r="A281" s="8"/>
      <c r="B281" s="69">
        <f t="shared" si="5"/>
        <v>0</v>
      </c>
      <c r="C281" s="70"/>
      <c r="D281" s="71"/>
      <c r="E281" s="71">
        <v>0</v>
      </c>
      <c r="F281" s="71">
        <v>0</v>
      </c>
      <c r="G281" s="71"/>
      <c r="H281" s="70"/>
    </row>
    <row r="282" spans="1:8" s="82" customFormat="1" ht="12.75" hidden="1">
      <c r="A282" s="8"/>
      <c r="B282" s="69">
        <f t="shared" si="5"/>
        <v>0</v>
      </c>
      <c r="C282" s="70"/>
      <c r="D282" s="71"/>
      <c r="E282" s="71">
        <v>0</v>
      </c>
      <c r="F282" s="71">
        <v>0</v>
      </c>
      <c r="G282" s="71"/>
      <c r="H282" s="70"/>
    </row>
    <row r="283" spans="1:8" s="82" customFormat="1" ht="12.75" hidden="1">
      <c r="A283" s="8"/>
      <c r="B283" s="69">
        <f t="shared" si="5"/>
        <v>0</v>
      </c>
      <c r="C283" s="70"/>
      <c r="D283" s="71"/>
      <c r="E283" s="71">
        <v>0</v>
      </c>
      <c r="F283" s="71">
        <v>0</v>
      </c>
      <c r="G283" s="71"/>
      <c r="H283" s="70"/>
    </row>
    <row r="284" spans="1:8" s="82" customFormat="1" ht="12.75" hidden="1">
      <c r="A284" s="8"/>
      <c r="B284" s="69">
        <f t="shared" si="5"/>
        <v>0</v>
      </c>
      <c r="C284" s="70"/>
      <c r="D284" s="71"/>
      <c r="E284" s="71">
        <v>0</v>
      </c>
      <c r="F284" s="71">
        <v>0</v>
      </c>
      <c r="G284" s="71"/>
      <c r="H284" s="70"/>
    </row>
    <row r="285" spans="1:8" s="82" customFormat="1" ht="12.75" hidden="1">
      <c r="A285" s="8"/>
      <c r="B285" s="69">
        <f aca="true" t="shared" si="6" ref="B285:B326">SUM(C285:H285)</f>
        <v>0</v>
      </c>
      <c r="C285" s="70"/>
      <c r="D285" s="71"/>
      <c r="E285" s="71">
        <v>0</v>
      </c>
      <c r="F285" s="71">
        <v>0</v>
      </c>
      <c r="G285" s="71"/>
      <c r="H285" s="70"/>
    </row>
    <row r="286" spans="1:8" s="82" customFormat="1" ht="12.75" hidden="1">
      <c r="A286" s="8"/>
      <c r="B286" s="69">
        <f t="shared" si="6"/>
        <v>0</v>
      </c>
      <c r="C286" s="70"/>
      <c r="D286" s="71"/>
      <c r="E286" s="71">
        <v>0</v>
      </c>
      <c r="F286" s="71">
        <v>0</v>
      </c>
      <c r="G286" s="71"/>
      <c r="H286" s="70"/>
    </row>
    <row r="287" spans="1:8" s="82" customFormat="1" ht="12.75" hidden="1">
      <c r="A287" s="8"/>
      <c r="B287" s="69">
        <f t="shared" si="6"/>
        <v>0</v>
      </c>
      <c r="C287" s="70"/>
      <c r="D287" s="71"/>
      <c r="E287" s="71">
        <v>0</v>
      </c>
      <c r="F287" s="70">
        <v>0</v>
      </c>
      <c r="G287" s="71"/>
      <c r="H287" s="70"/>
    </row>
    <row r="288" spans="1:8" s="82" customFormat="1" ht="12.75" hidden="1">
      <c r="A288" s="8"/>
      <c r="B288" s="69">
        <f t="shared" si="6"/>
        <v>0</v>
      </c>
      <c r="C288" s="70"/>
      <c r="D288" s="71"/>
      <c r="E288" s="71">
        <v>0</v>
      </c>
      <c r="F288" s="71">
        <v>0</v>
      </c>
      <c r="G288" s="71"/>
      <c r="H288" s="70"/>
    </row>
    <row r="289" spans="1:8" s="82" customFormat="1" ht="12.75" hidden="1">
      <c r="A289" s="8"/>
      <c r="B289" s="69">
        <f t="shared" si="6"/>
        <v>0</v>
      </c>
      <c r="C289" s="70"/>
      <c r="D289" s="71">
        <v>0</v>
      </c>
      <c r="E289" s="71">
        <v>0</v>
      </c>
      <c r="F289" s="71">
        <v>0</v>
      </c>
      <c r="G289" s="71"/>
      <c r="H289" s="70"/>
    </row>
    <row r="290" spans="1:8" s="82" customFormat="1" ht="12.75" hidden="1">
      <c r="A290" s="8"/>
      <c r="B290" s="69">
        <f t="shared" si="6"/>
        <v>0</v>
      </c>
      <c r="C290" s="70"/>
      <c r="D290" s="71">
        <v>0</v>
      </c>
      <c r="E290" s="71">
        <v>0</v>
      </c>
      <c r="F290" s="71">
        <v>0</v>
      </c>
      <c r="G290" s="71"/>
      <c r="H290" s="70"/>
    </row>
    <row r="291" spans="1:8" s="82" customFormat="1" ht="12.75" hidden="1">
      <c r="A291" s="8"/>
      <c r="B291" s="69">
        <f t="shared" si="6"/>
        <v>0</v>
      </c>
      <c r="C291" s="70"/>
      <c r="D291" s="71">
        <v>0</v>
      </c>
      <c r="E291" s="71">
        <v>0</v>
      </c>
      <c r="F291" s="70">
        <v>0</v>
      </c>
      <c r="G291" s="71"/>
      <c r="H291" s="70"/>
    </row>
    <row r="292" spans="1:8" s="82" customFormat="1" ht="12.75" hidden="1">
      <c r="A292" s="8"/>
      <c r="B292" s="69">
        <f t="shared" si="6"/>
        <v>0</v>
      </c>
      <c r="C292" s="70"/>
      <c r="D292" s="71">
        <v>0</v>
      </c>
      <c r="E292" s="71">
        <v>0</v>
      </c>
      <c r="F292" s="71">
        <v>0</v>
      </c>
      <c r="G292" s="71"/>
      <c r="H292" s="70"/>
    </row>
    <row r="293" spans="1:8" s="82" customFormat="1" ht="12.75" hidden="1">
      <c r="A293" s="8"/>
      <c r="B293" s="69">
        <f t="shared" si="6"/>
        <v>0</v>
      </c>
      <c r="C293" s="70"/>
      <c r="D293" s="71">
        <v>0</v>
      </c>
      <c r="E293" s="70">
        <v>0</v>
      </c>
      <c r="F293" s="71">
        <v>0</v>
      </c>
      <c r="G293" s="71"/>
      <c r="H293" s="70"/>
    </row>
    <row r="294" spans="1:8" s="82" customFormat="1" ht="12.75" hidden="1">
      <c r="A294" s="8"/>
      <c r="B294" s="69">
        <f t="shared" si="6"/>
        <v>0</v>
      </c>
      <c r="C294" s="70"/>
      <c r="D294" s="71">
        <v>0</v>
      </c>
      <c r="E294" s="71">
        <v>0</v>
      </c>
      <c r="F294" s="71">
        <v>0</v>
      </c>
      <c r="G294" s="71"/>
      <c r="H294" s="70"/>
    </row>
    <row r="295" spans="1:8" s="82" customFormat="1" ht="12.75" hidden="1">
      <c r="A295" s="8"/>
      <c r="B295" s="69">
        <f t="shared" si="6"/>
        <v>0</v>
      </c>
      <c r="C295" s="70"/>
      <c r="D295" s="71">
        <v>0</v>
      </c>
      <c r="E295" s="71">
        <v>0</v>
      </c>
      <c r="F295" s="71">
        <v>0</v>
      </c>
      <c r="G295" s="71"/>
      <c r="H295" s="70"/>
    </row>
    <row r="296" spans="1:8" s="82" customFormat="1" ht="12.75" hidden="1">
      <c r="A296" s="8"/>
      <c r="B296" s="69">
        <f t="shared" si="6"/>
        <v>0</v>
      </c>
      <c r="C296" s="70"/>
      <c r="D296" s="71">
        <v>0</v>
      </c>
      <c r="E296" s="70">
        <v>0</v>
      </c>
      <c r="F296" s="71">
        <v>0</v>
      </c>
      <c r="G296" s="71"/>
      <c r="H296" s="70"/>
    </row>
    <row r="297" spans="1:8" s="82" customFormat="1" ht="12.75" hidden="1">
      <c r="A297" s="8"/>
      <c r="B297" s="69">
        <f t="shared" si="6"/>
        <v>0</v>
      </c>
      <c r="C297" s="70"/>
      <c r="D297" s="71">
        <v>0</v>
      </c>
      <c r="E297" s="71">
        <v>0</v>
      </c>
      <c r="F297" s="71">
        <v>0</v>
      </c>
      <c r="G297" s="71"/>
      <c r="H297" s="70"/>
    </row>
    <row r="298" spans="1:8" s="82" customFormat="1" ht="12.75" hidden="1">
      <c r="A298" s="8"/>
      <c r="B298" s="69">
        <f t="shared" si="6"/>
        <v>0</v>
      </c>
      <c r="C298" s="70"/>
      <c r="D298" s="71">
        <v>0</v>
      </c>
      <c r="E298" s="71">
        <v>0</v>
      </c>
      <c r="F298" s="71">
        <v>0</v>
      </c>
      <c r="G298" s="71"/>
      <c r="H298" s="70"/>
    </row>
    <row r="299" spans="1:8" s="82" customFormat="1" ht="12.75" hidden="1">
      <c r="A299" s="8"/>
      <c r="B299" s="69">
        <f t="shared" si="6"/>
        <v>0</v>
      </c>
      <c r="C299" s="70"/>
      <c r="D299" s="71">
        <v>0</v>
      </c>
      <c r="E299" s="71">
        <v>0</v>
      </c>
      <c r="F299" s="71">
        <v>0</v>
      </c>
      <c r="G299" s="71"/>
      <c r="H299" s="70"/>
    </row>
    <row r="300" spans="1:8" s="82" customFormat="1" ht="12.75" hidden="1">
      <c r="A300" s="8"/>
      <c r="B300" s="69">
        <f t="shared" si="6"/>
        <v>0</v>
      </c>
      <c r="C300" s="70"/>
      <c r="D300" s="71">
        <v>0</v>
      </c>
      <c r="E300" s="71">
        <v>0</v>
      </c>
      <c r="F300" s="71">
        <v>0</v>
      </c>
      <c r="G300" s="71"/>
      <c r="H300" s="70"/>
    </row>
    <row r="301" spans="1:8" s="82" customFormat="1" ht="12.75" hidden="1">
      <c r="A301" s="8"/>
      <c r="B301" s="69">
        <f t="shared" si="6"/>
        <v>0</v>
      </c>
      <c r="C301" s="70"/>
      <c r="D301" s="71">
        <v>0</v>
      </c>
      <c r="E301" s="71">
        <v>0</v>
      </c>
      <c r="F301" s="71">
        <v>0</v>
      </c>
      <c r="G301" s="71"/>
      <c r="H301" s="70"/>
    </row>
    <row r="302" spans="1:8" s="82" customFormat="1" ht="12.75" hidden="1">
      <c r="A302" s="8"/>
      <c r="B302" s="69">
        <f t="shared" si="6"/>
        <v>0</v>
      </c>
      <c r="C302" s="70"/>
      <c r="D302" s="71"/>
      <c r="E302" s="71">
        <v>0</v>
      </c>
      <c r="F302" s="71">
        <v>0</v>
      </c>
      <c r="G302" s="71"/>
      <c r="H302" s="70"/>
    </row>
    <row r="303" spans="1:8" s="82" customFormat="1" ht="12.75" hidden="1">
      <c r="A303" s="8"/>
      <c r="B303" s="69">
        <f t="shared" si="6"/>
        <v>0</v>
      </c>
      <c r="C303" s="70"/>
      <c r="D303" s="71"/>
      <c r="E303" s="71">
        <v>0</v>
      </c>
      <c r="F303" s="71">
        <v>0</v>
      </c>
      <c r="G303" s="71"/>
      <c r="H303" s="70"/>
    </row>
    <row r="304" spans="1:8" s="82" customFormat="1" ht="12.75" hidden="1">
      <c r="A304" s="8"/>
      <c r="B304" s="69">
        <f t="shared" si="6"/>
        <v>0</v>
      </c>
      <c r="C304" s="70"/>
      <c r="D304" s="71"/>
      <c r="E304" s="71">
        <v>0</v>
      </c>
      <c r="F304" s="71">
        <v>0</v>
      </c>
      <c r="G304" s="71"/>
      <c r="H304" s="70"/>
    </row>
    <row r="305" spans="1:8" s="82" customFormat="1" ht="12.75" hidden="1">
      <c r="A305" s="8"/>
      <c r="B305" s="69">
        <f t="shared" si="6"/>
        <v>0</v>
      </c>
      <c r="C305" s="70"/>
      <c r="D305" s="71"/>
      <c r="E305" s="71">
        <v>0</v>
      </c>
      <c r="F305" s="71">
        <v>0</v>
      </c>
      <c r="G305" s="71"/>
      <c r="H305" s="70"/>
    </row>
    <row r="306" spans="1:8" s="82" customFormat="1" ht="12.75" hidden="1">
      <c r="A306" s="8"/>
      <c r="B306" s="69">
        <f t="shared" si="6"/>
        <v>0</v>
      </c>
      <c r="C306" s="70"/>
      <c r="D306" s="71"/>
      <c r="E306" s="71">
        <v>0</v>
      </c>
      <c r="F306" s="71">
        <v>0</v>
      </c>
      <c r="G306" s="71"/>
      <c r="H306" s="70"/>
    </row>
    <row r="307" spans="1:8" s="82" customFormat="1" ht="12.75" hidden="1">
      <c r="A307" s="8"/>
      <c r="B307" s="69">
        <f t="shared" si="6"/>
        <v>0</v>
      </c>
      <c r="C307" s="70"/>
      <c r="D307" s="71"/>
      <c r="E307" s="71">
        <v>0</v>
      </c>
      <c r="F307" s="71">
        <v>0</v>
      </c>
      <c r="G307" s="71"/>
      <c r="H307" s="70"/>
    </row>
    <row r="308" spans="1:8" s="82" customFormat="1" ht="12.75" hidden="1">
      <c r="A308" s="8"/>
      <c r="B308" s="69">
        <f t="shared" si="6"/>
        <v>0</v>
      </c>
      <c r="C308" s="70"/>
      <c r="D308" s="71"/>
      <c r="E308" s="71">
        <v>0</v>
      </c>
      <c r="F308" s="71">
        <v>0</v>
      </c>
      <c r="G308" s="71"/>
      <c r="H308" s="70"/>
    </row>
    <row r="309" spans="1:8" s="82" customFormat="1" ht="12.75" hidden="1">
      <c r="A309" s="8"/>
      <c r="B309" s="69">
        <f t="shared" si="6"/>
        <v>0</v>
      </c>
      <c r="C309" s="70"/>
      <c r="D309" s="71"/>
      <c r="E309" s="71">
        <v>0</v>
      </c>
      <c r="F309" s="71">
        <v>0</v>
      </c>
      <c r="G309" s="71"/>
      <c r="H309" s="70"/>
    </row>
    <row r="310" spans="1:8" s="82" customFormat="1" ht="12.75" hidden="1">
      <c r="A310" s="8"/>
      <c r="B310" s="69">
        <f t="shared" si="6"/>
        <v>0</v>
      </c>
      <c r="C310" s="70"/>
      <c r="D310" s="71"/>
      <c r="E310" s="71">
        <v>0</v>
      </c>
      <c r="F310" s="71">
        <v>0</v>
      </c>
      <c r="G310" s="71"/>
      <c r="H310" s="70"/>
    </row>
    <row r="311" spans="1:8" s="82" customFormat="1" ht="12.75" hidden="1">
      <c r="A311" s="8"/>
      <c r="B311" s="69">
        <f t="shared" si="6"/>
        <v>0</v>
      </c>
      <c r="C311" s="70"/>
      <c r="D311" s="71"/>
      <c r="E311" s="71">
        <v>0</v>
      </c>
      <c r="F311" s="71">
        <v>0</v>
      </c>
      <c r="G311" s="71"/>
      <c r="H311" s="70"/>
    </row>
    <row r="312" spans="1:8" s="82" customFormat="1" ht="12.75" hidden="1">
      <c r="A312" s="8"/>
      <c r="B312" s="69">
        <f t="shared" si="6"/>
        <v>0</v>
      </c>
      <c r="C312" s="70"/>
      <c r="D312" s="71"/>
      <c r="E312" s="71">
        <v>0</v>
      </c>
      <c r="F312" s="71">
        <v>0</v>
      </c>
      <c r="G312" s="71"/>
      <c r="H312" s="70"/>
    </row>
    <row r="313" spans="1:8" s="82" customFormat="1" ht="12.75" hidden="1">
      <c r="A313" s="8"/>
      <c r="B313" s="69">
        <f t="shared" si="6"/>
        <v>0</v>
      </c>
      <c r="C313" s="70"/>
      <c r="D313" s="71"/>
      <c r="E313" s="71">
        <v>0</v>
      </c>
      <c r="F313" s="71">
        <v>0</v>
      </c>
      <c r="G313" s="71"/>
      <c r="H313" s="70"/>
    </row>
    <row r="314" spans="1:8" s="82" customFormat="1" ht="12.75" hidden="1">
      <c r="A314" s="8"/>
      <c r="B314" s="69">
        <f t="shared" si="6"/>
        <v>0</v>
      </c>
      <c r="C314" s="70"/>
      <c r="D314" s="71"/>
      <c r="E314" s="71">
        <v>0</v>
      </c>
      <c r="F314" s="71">
        <v>0</v>
      </c>
      <c r="G314" s="71"/>
      <c r="H314" s="70"/>
    </row>
    <row r="315" spans="1:8" s="82" customFormat="1" ht="12.75" hidden="1">
      <c r="A315" s="8"/>
      <c r="B315" s="69">
        <f t="shared" si="6"/>
        <v>0</v>
      </c>
      <c r="C315" s="70"/>
      <c r="D315" s="71"/>
      <c r="E315" s="71">
        <v>0</v>
      </c>
      <c r="F315" s="71">
        <v>0</v>
      </c>
      <c r="G315" s="71"/>
      <c r="H315" s="70"/>
    </row>
    <row r="316" spans="1:8" s="82" customFormat="1" ht="12.75" hidden="1">
      <c r="A316" s="8"/>
      <c r="B316" s="69">
        <f t="shared" si="6"/>
        <v>0</v>
      </c>
      <c r="C316" s="70"/>
      <c r="D316" s="71"/>
      <c r="E316" s="71">
        <v>0</v>
      </c>
      <c r="F316" s="71">
        <v>0</v>
      </c>
      <c r="G316" s="71"/>
      <c r="H316" s="70"/>
    </row>
    <row r="317" spans="1:8" s="82" customFormat="1" ht="12.75" hidden="1">
      <c r="A317" s="8"/>
      <c r="B317" s="69">
        <f t="shared" si="6"/>
        <v>0</v>
      </c>
      <c r="C317" s="70"/>
      <c r="D317" s="71"/>
      <c r="E317" s="71">
        <v>0</v>
      </c>
      <c r="F317" s="71">
        <v>0</v>
      </c>
      <c r="G317" s="71"/>
      <c r="H317" s="70"/>
    </row>
    <row r="318" spans="1:8" s="82" customFormat="1" ht="12.75" hidden="1">
      <c r="A318" s="8"/>
      <c r="B318" s="69">
        <f t="shared" si="6"/>
        <v>0</v>
      </c>
      <c r="C318" s="70"/>
      <c r="D318" s="71"/>
      <c r="E318" s="71">
        <v>0</v>
      </c>
      <c r="F318" s="71">
        <v>0</v>
      </c>
      <c r="G318" s="71"/>
      <c r="H318" s="70"/>
    </row>
    <row r="319" spans="1:8" s="82" customFormat="1" ht="12.75" hidden="1">
      <c r="A319" s="8"/>
      <c r="B319" s="69">
        <f t="shared" si="6"/>
        <v>0</v>
      </c>
      <c r="C319" s="70"/>
      <c r="D319" s="71"/>
      <c r="E319" s="71">
        <v>0</v>
      </c>
      <c r="F319" s="71">
        <v>0</v>
      </c>
      <c r="G319" s="71"/>
      <c r="H319" s="70"/>
    </row>
    <row r="320" spans="1:8" s="82" customFormat="1" ht="12.75" hidden="1">
      <c r="A320" s="8"/>
      <c r="B320" s="69">
        <f t="shared" si="6"/>
        <v>0</v>
      </c>
      <c r="C320" s="70"/>
      <c r="D320" s="71"/>
      <c r="E320" s="71">
        <v>0</v>
      </c>
      <c r="F320" s="71">
        <v>0</v>
      </c>
      <c r="G320" s="71"/>
      <c r="H320" s="70"/>
    </row>
    <row r="321" spans="1:8" s="82" customFormat="1" ht="12.75" hidden="1">
      <c r="A321" s="8"/>
      <c r="B321" s="69">
        <f t="shared" si="6"/>
        <v>0</v>
      </c>
      <c r="C321" s="70"/>
      <c r="D321" s="71"/>
      <c r="E321" s="71">
        <v>0</v>
      </c>
      <c r="F321" s="71">
        <v>0</v>
      </c>
      <c r="G321" s="71"/>
      <c r="H321" s="70"/>
    </row>
    <row r="322" spans="1:8" s="82" customFormat="1" ht="12.75" hidden="1">
      <c r="A322" s="8"/>
      <c r="B322" s="69">
        <f t="shared" si="6"/>
        <v>0</v>
      </c>
      <c r="C322" s="70"/>
      <c r="D322" s="71"/>
      <c r="E322" s="71">
        <v>0</v>
      </c>
      <c r="F322" s="71">
        <v>0</v>
      </c>
      <c r="G322" s="71"/>
      <c r="H322" s="70"/>
    </row>
    <row r="323" spans="1:8" s="82" customFormat="1" ht="12.75" hidden="1">
      <c r="A323" s="8"/>
      <c r="B323" s="69">
        <f t="shared" si="6"/>
        <v>0</v>
      </c>
      <c r="C323" s="70"/>
      <c r="D323" s="70"/>
      <c r="E323" s="71">
        <v>0</v>
      </c>
      <c r="F323" s="71">
        <v>0</v>
      </c>
      <c r="G323" s="71"/>
      <c r="H323" s="70"/>
    </row>
    <row r="324" spans="1:8" s="82" customFormat="1" ht="12.75" hidden="1">
      <c r="A324" s="8"/>
      <c r="B324" s="69">
        <f t="shared" si="6"/>
        <v>0</v>
      </c>
      <c r="C324" s="70"/>
      <c r="D324" s="71"/>
      <c r="E324" s="71">
        <v>0</v>
      </c>
      <c r="F324" s="71">
        <v>0</v>
      </c>
      <c r="G324" s="71"/>
      <c r="H324" s="70"/>
    </row>
    <row r="325" spans="1:8" s="82" customFormat="1" ht="12.75" hidden="1">
      <c r="A325" s="8"/>
      <c r="B325" s="69">
        <f t="shared" si="6"/>
        <v>0</v>
      </c>
      <c r="C325" s="70"/>
      <c r="D325" s="71"/>
      <c r="E325" s="71">
        <v>0</v>
      </c>
      <c r="F325" s="71">
        <v>0</v>
      </c>
      <c r="G325" s="71"/>
      <c r="H325" s="71"/>
    </row>
    <row r="326" spans="1:8" s="82" customFormat="1" ht="12.75" hidden="1">
      <c r="A326" s="8"/>
      <c r="B326" s="69">
        <f t="shared" si="6"/>
        <v>0</v>
      </c>
      <c r="C326" s="70"/>
      <c r="D326" s="71"/>
      <c r="E326" s="71">
        <v>0</v>
      </c>
      <c r="F326" s="71">
        <v>0</v>
      </c>
      <c r="G326" s="71"/>
      <c r="H326" s="71"/>
    </row>
    <row r="327" spans="5:6" s="82" customFormat="1" ht="12.75">
      <c r="E327" s="82">
        <v>0</v>
      </c>
      <c r="F327" s="82">
        <v>0</v>
      </c>
    </row>
    <row r="328" spans="4:6" ht="12.75">
      <c r="D328" s="83">
        <v>0</v>
      </c>
      <c r="E328" s="83">
        <v>0</v>
      </c>
      <c r="F328" s="83">
        <v>0</v>
      </c>
    </row>
    <row r="329" spans="4:6" ht="12.75">
      <c r="D329" s="83">
        <v>0</v>
      </c>
      <c r="E329" s="83">
        <v>0</v>
      </c>
      <c r="F329" s="83">
        <v>0</v>
      </c>
    </row>
  </sheetData>
  <sheetProtection/>
  <mergeCells count="2">
    <mergeCell ref="A2:H2"/>
    <mergeCell ref="G3:H3"/>
  </mergeCells>
  <printOptions horizontalCentered="1"/>
  <pageMargins left="0.59" right="0.59" top="0.83" bottom="0.87" header="0.31" footer="0.51"/>
  <pageSetup firstPageNumber="2" useFirstPageNumber="1" fitToHeight="0" fitToWidth="1"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6"/>
  <sheetViews>
    <sheetView showZeros="0" workbookViewId="0" topLeftCell="A1">
      <pane xSplit="7" ySplit="5" topLeftCell="H264" activePane="bottomRight" state="frozen"/>
      <selection pane="bottomRight" activeCell="I270" sqref="I270"/>
    </sheetView>
  </sheetViews>
  <sheetFormatPr defaultColWidth="9.140625" defaultRowHeight="12.75"/>
  <cols>
    <col min="1" max="1" width="46.7109375" style="0" customWidth="1"/>
    <col min="2" max="7" width="10.8515625" style="0" customWidth="1"/>
  </cols>
  <sheetData>
    <row r="1" s="49" customFormat="1" ht="14.25">
      <c r="A1" s="55" t="s">
        <v>340</v>
      </c>
    </row>
    <row r="2" spans="1:7" s="50" customFormat="1" ht="22.5">
      <c r="A2" s="56" t="s">
        <v>341</v>
      </c>
      <c r="B2" s="57"/>
      <c r="C2" s="57"/>
      <c r="D2" s="57"/>
      <c r="E2" s="57"/>
      <c r="F2" s="57"/>
      <c r="G2" s="57"/>
    </row>
    <row r="3" spans="1:7" s="51" customFormat="1" ht="12">
      <c r="A3" s="58"/>
      <c r="B3" s="59" t="s">
        <v>342</v>
      </c>
      <c r="C3" s="59"/>
      <c r="D3" s="60"/>
      <c r="E3" s="58"/>
      <c r="F3" s="61" t="s">
        <v>6</v>
      </c>
      <c r="G3" s="61"/>
    </row>
    <row r="4" spans="1:7" s="52" customFormat="1" ht="29.25" customHeight="1">
      <c r="A4" s="62" t="s">
        <v>65</v>
      </c>
      <c r="B4" s="62" t="s">
        <v>54</v>
      </c>
      <c r="C4" s="62" t="s">
        <v>343</v>
      </c>
      <c r="D4" s="62" t="s">
        <v>344</v>
      </c>
      <c r="E4" s="62" t="s">
        <v>345</v>
      </c>
      <c r="F4" s="62" t="s">
        <v>346</v>
      </c>
      <c r="G4" s="62" t="s">
        <v>347</v>
      </c>
    </row>
    <row r="5" spans="1:7" s="53" customFormat="1" ht="12">
      <c r="A5" s="63" t="s">
        <v>72</v>
      </c>
      <c r="B5" s="64">
        <f aca="true" t="shared" si="0" ref="B5:G5">SUM(B6:B326)</f>
        <v>1144903.0897339997</v>
      </c>
      <c r="C5" s="64">
        <f t="shared" si="0"/>
        <v>382269.59528199985</v>
      </c>
      <c r="D5" s="64">
        <f t="shared" si="0"/>
        <v>762377.5344520002</v>
      </c>
      <c r="E5" s="64">
        <f t="shared" si="0"/>
        <v>0</v>
      </c>
      <c r="F5" s="64">
        <f t="shared" si="0"/>
        <v>255.95999999999998</v>
      </c>
      <c r="G5" s="64">
        <f t="shared" si="0"/>
        <v>0</v>
      </c>
    </row>
    <row r="6" spans="1:7" s="54" customFormat="1" ht="12.75">
      <c r="A6" s="46" t="s">
        <v>73</v>
      </c>
      <c r="B6" s="65">
        <f>SUM(C6:G6)</f>
        <v>1263.994416</v>
      </c>
      <c r="C6" s="66">
        <v>899.1850800000001</v>
      </c>
      <c r="D6" s="67">
        <v>364.809336</v>
      </c>
      <c r="E6" s="68"/>
      <c r="F6" s="66">
        <v>0</v>
      </c>
      <c r="G6" s="68"/>
    </row>
    <row r="7" spans="1:7" s="54" customFormat="1" ht="12.75">
      <c r="A7" s="46" t="s">
        <v>74</v>
      </c>
      <c r="B7" s="65">
        <f aca="true" t="shared" si="1" ref="B7:B70">SUM(C7:G7)</f>
        <v>181.21376</v>
      </c>
      <c r="C7" s="66">
        <v>0.021</v>
      </c>
      <c r="D7" s="67">
        <v>181.19276000000002</v>
      </c>
      <c r="E7" s="68"/>
      <c r="F7" s="66">
        <v>0</v>
      </c>
      <c r="G7" s="68"/>
    </row>
    <row r="8" spans="1:7" s="54" customFormat="1" ht="12.75">
      <c r="A8" s="46" t="s">
        <v>75</v>
      </c>
      <c r="B8" s="65">
        <f t="shared" si="1"/>
        <v>49.562029</v>
      </c>
      <c r="C8" s="66">
        <v>40.682029</v>
      </c>
      <c r="D8" s="67">
        <v>8.88</v>
      </c>
      <c r="E8" s="68"/>
      <c r="F8" s="66">
        <v>0</v>
      </c>
      <c r="G8" s="68"/>
    </row>
    <row r="9" spans="1:7" s="54" customFormat="1" ht="12.75">
      <c r="A9" s="46" t="s">
        <v>76</v>
      </c>
      <c r="B9" s="65">
        <f t="shared" si="1"/>
        <v>101.954125</v>
      </c>
      <c r="C9" s="66">
        <v>101.954125</v>
      </c>
      <c r="D9" s="67">
        <v>0</v>
      </c>
      <c r="E9" s="68"/>
      <c r="F9" s="66">
        <v>0</v>
      </c>
      <c r="G9" s="68"/>
    </row>
    <row r="10" spans="1:7" s="54" customFormat="1" ht="12.75">
      <c r="A10" s="46" t="s">
        <v>77</v>
      </c>
      <c r="B10" s="65">
        <f t="shared" si="1"/>
        <v>52.242838</v>
      </c>
      <c r="C10" s="66">
        <v>52.242838</v>
      </c>
      <c r="D10" s="67">
        <v>0</v>
      </c>
      <c r="E10" s="68"/>
      <c r="F10" s="66">
        <v>0</v>
      </c>
      <c r="G10" s="68"/>
    </row>
    <row r="11" spans="1:7" s="54" customFormat="1" ht="12.75">
      <c r="A11" s="46" t="s">
        <v>78</v>
      </c>
      <c r="B11" s="65">
        <f t="shared" si="1"/>
        <v>93.16447</v>
      </c>
      <c r="C11" s="66">
        <v>93.16447</v>
      </c>
      <c r="D11" s="67">
        <v>0</v>
      </c>
      <c r="E11" s="68"/>
      <c r="F11" s="66">
        <v>0</v>
      </c>
      <c r="G11" s="68"/>
    </row>
    <row r="12" spans="1:7" s="54" customFormat="1" ht="12.75">
      <c r="A12" s="46" t="s">
        <v>79</v>
      </c>
      <c r="B12" s="65">
        <f t="shared" si="1"/>
        <v>2450.357229</v>
      </c>
      <c r="C12" s="66">
        <v>2092.058135</v>
      </c>
      <c r="D12" s="67">
        <v>358.29909399999997</v>
      </c>
      <c r="E12" s="68"/>
      <c r="F12" s="66">
        <v>0</v>
      </c>
      <c r="G12" s="68"/>
    </row>
    <row r="13" spans="1:7" s="54" customFormat="1" ht="12.75">
      <c r="A13" s="46" t="s">
        <v>80</v>
      </c>
      <c r="B13" s="65">
        <f t="shared" si="1"/>
        <v>118.84167</v>
      </c>
      <c r="C13" s="66">
        <v>118.84167</v>
      </c>
      <c r="D13" s="67">
        <v>0</v>
      </c>
      <c r="E13" s="68"/>
      <c r="F13" s="66">
        <v>0</v>
      </c>
      <c r="G13" s="68"/>
    </row>
    <row r="14" spans="1:7" s="54" customFormat="1" ht="12.75">
      <c r="A14" s="46" t="s">
        <v>81</v>
      </c>
      <c r="B14" s="65">
        <f t="shared" si="1"/>
        <v>128.239483</v>
      </c>
      <c r="C14" s="66">
        <v>128.239483</v>
      </c>
      <c r="D14" s="67">
        <v>0</v>
      </c>
      <c r="E14" s="68"/>
      <c r="F14" s="66">
        <v>0</v>
      </c>
      <c r="G14" s="68"/>
    </row>
    <row r="15" spans="1:7" s="54" customFormat="1" ht="12.75">
      <c r="A15" s="46" t="s">
        <v>82</v>
      </c>
      <c r="B15" s="65">
        <f t="shared" si="1"/>
        <v>121.17836299999999</v>
      </c>
      <c r="C15" s="66">
        <v>121.17836299999999</v>
      </c>
      <c r="D15" s="67">
        <v>0</v>
      </c>
      <c r="E15" s="68"/>
      <c r="F15" s="66">
        <v>0</v>
      </c>
      <c r="G15" s="68"/>
    </row>
    <row r="16" spans="1:7" s="54" customFormat="1" ht="12.75">
      <c r="A16" s="46" t="s">
        <v>83</v>
      </c>
      <c r="B16" s="65">
        <f t="shared" si="1"/>
        <v>117.549067</v>
      </c>
      <c r="C16" s="66">
        <v>117.549067</v>
      </c>
      <c r="D16" s="67">
        <v>0</v>
      </c>
      <c r="E16" s="68"/>
      <c r="F16" s="66">
        <v>0</v>
      </c>
      <c r="G16" s="68"/>
    </row>
    <row r="17" spans="1:7" s="54" customFormat="1" ht="12.75">
      <c r="A17" s="46" t="s">
        <v>84</v>
      </c>
      <c r="B17" s="65">
        <f t="shared" si="1"/>
        <v>142.65691999999999</v>
      </c>
      <c r="C17" s="66">
        <v>142.65691999999999</v>
      </c>
      <c r="D17" s="67">
        <v>0</v>
      </c>
      <c r="E17" s="68"/>
      <c r="F17" s="66">
        <v>0</v>
      </c>
      <c r="G17" s="68"/>
    </row>
    <row r="18" spans="1:7" s="54" customFormat="1" ht="12.75">
      <c r="A18" s="46" t="s">
        <v>85</v>
      </c>
      <c r="B18" s="65">
        <f t="shared" si="1"/>
        <v>148.49473700000001</v>
      </c>
      <c r="C18" s="66">
        <v>148.49473700000001</v>
      </c>
      <c r="D18" s="67">
        <v>0</v>
      </c>
      <c r="E18" s="68"/>
      <c r="F18" s="66">
        <v>0</v>
      </c>
      <c r="G18" s="68"/>
    </row>
    <row r="19" spans="1:7" s="54" customFormat="1" ht="12.75">
      <c r="A19" s="46" t="s">
        <v>86</v>
      </c>
      <c r="B19" s="65">
        <f t="shared" si="1"/>
        <v>104.910027</v>
      </c>
      <c r="C19" s="66">
        <v>104.910027</v>
      </c>
      <c r="D19" s="67">
        <v>0</v>
      </c>
      <c r="E19" s="68"/>
      <c r="F19" s="66">
        <v>0</v>
      </c>
      <c r="G19" s="68"/>
    </row>
    <row r="20" spans="1:7" s="54" customFormat="1" ht="12.75">
      <c r="A20" s="46" t="s">
        <v>87</v>
      </c>
      <c r="B20" s="65">
        <f t="shared" si="1"/>
        <v>105.44604199999999</v>
      </c>
      <c r="C20" s="66">
        <v>105.44604199999999</v>
      </c>
      <c r="D20" s="67">
        <v>0</v>
      </c>
      <c r="E20" s="68"/>
      <c r="F20" s="66">
        <v>0</v>
      </c>
      <c r="G20" s="68"/>
    </row>
    <row r="21" spans="1:7" s="54" customFormat="1" ht="12.75">
      <c r="A21" s="46" t="s">
        <v>88</v>
      </c>
      <c r="B21" s="65">
        <f t="shared" si="1"/>
        <v>89.405298</v>
      </c>
      <c r="C21" s="66">
        <v>89.405298</v>
      </c>
      <c r="D21" s="67">
        <v>0</v>
      </c>
      <c r="E21" s="68"/>
      <c r="F21" s="66">
        <v>0</v>
      </c>
      <c r="G21" s="68"/>
    </row>
    <row r="22" spans="1:7" s="54" customFormat="1" ht="12.75">
      <c r="A22" s="46" t="s">
        <v>89</v>
      </c>
      <c r="B22" s="65">
        <f t="shared" si="1"/>
        <v>197.186391</v>
      </c>
      <c r="C22" s="66">
        <v>197.186391</v>
      </c>
      <c r="D22" s="67">
        <v>0</v>
      </c>
      <c r="E22" s="68"/>
      <c r="F22" s="66">
        <v>0</v>
      </c>
      <c r="G22" s="68"/>
    </row>
    <row r="23" spans="1:7" s="54" customFormat="1" ht="12.75">
      <c r="A23" s="46" t="s">
        <v>90</v>
      </c>
      <c r="B23" s="65">
        <f t="shared" si="1"/>
        <v>84.847383</v>
      </c>
      <c r="C23" s="66">
        <v>84.847383</v>
      </c>
      <c r="D23" s="67">
        <v>0</v>
      </c>
      <c r="E23" s="68"/>
      <c r="F23" s="66">
        <v>0</v>
      </c>
      <c r="G23" s="68"/>
    </row>
    <row r="24" spans="1:7" s="54" customFormat="1" ht="12.75">
      <c r="A24" s="46" t="s">
        <v>91</v>
      </c>
      <c r="B24" s="65">
        <f t="shared" si="1"/>
        <v>143.08961499999998</v>
      </c>
      <c r="C24" s="66">
        <v>143.08961499999998</v>
      </c>
      <c r="D24" s="67">
        <v>0</v>
      </c>
      <c r="E24" s="68"/>
      <c r="F24" s="66">
        <v>0</v>
      </c>
      <c r="G24" s="68"/>
    </row>
    <row r="25" spans="1:7" s="54" customFormat="1" ht="12.75">
      <c r="A25" s="46" t="s">
        <v>92</v>
      </c>
      <c r="B25" s="65">
        <f t="shared" si="1"/>
        <v>152.376747</v>
      </c>
      <c r="C25" s="66">
        <v>152.376747</v>
      </c>
      <c r="D25" s="67">
        <v>0</v>
      </c>
      <c r="E25" s="68"/>
      <c r="F25" s="66">
        <v>0</v>
      </c>
      <c r="G25" s="68"/>
    </row>
    <row r="26" spans="1:7" s="54" customFormat="1" ht="12.75">
      <c r="A26" s="46" t="s">
        <v>93</v>
      </c>
      <c r="B26" s="65">
        <f t="shared" si="1"/>
        <v>79.575185</v>
      </c>
      <c r="C26" s="66">
        <v>79.575185</v>
      </c>
      <c r="D26" s="67">
        <v>0</v>
      </c>
      <c r="E26" s="68"/>
      <c r="F26" s="66">
        <v>0</v>
      </c>
      <c r="G26" s="68"/>
    </row>
    <row r="27" spans="1:7" s="54" customFormat="1" ht="12.75">
      <c r="A27" s="46" t="s">
        <v>94</v>
      </c>
      <c r="B27" s="65">
        <f t="shared" si="1"/>
        <v>138.171471</v>
      </c>
      <c r="C27" s="66">
        <v>138.171471</v>
      </c>
      <c r="D27" s="67">
        <v>0</v>
      </c>
      <c r="E27" s="68"/>
      <c r="F27" s="66">
        <v>0</v>
      </c>
      <c r="G27" s="68"/>
    </row>
    <row r="28" spans="1:7" s="54" customFormat="1" ht="12.75">
      <c r="A28" s="46" t="s">
        <v>95</v>
      </c>
      <c r="B28" s="65">
        <f t="shared" si="1"/>
        <v>69.394171</v>
      </c>
      <c r="C28" s="66">
        <v>69.394171</v>
      </c>
      <c r="D28" s="67">
        <v>0</v>
      </c>
      <c r="E28" s="68"/>
      <c r="F28" s="66">
        <v>0</v>
      </c>
      <c r="G28" s="68"/>
    </row>
    <row r="29" spans="1:7" s="54" customFormat="1" ht="12.75">
      <c r="A29" s="46" t="s">
        <v>96</v>
      </c>
      <c r="B29" s="65">
        <f t="shared" si="1"/>
        <v>412.09047799999996</v>
      </c>
      <c r="C29" s="66">
        <v>221.83400299999997</v>
      </c>
      <c r="D29" s="67">
        <v>190.256475</v>
      </c>
      <c r="E29" s="68"/>
      <c r="F29" s="66">
        <v>0</v>
      </c>
      <c r="G29" s="68"/>
    </row>
    <row r="30" spans="1:7" s="54" customFormat="1" ht="12.75">
      <c r="A30" s="46" t="s">
        <v>97</v>
      </c>
      <c r="B30" s="65">
        <f t="shared" si="1"/>
        <v>152.23442999999997</v>
      </c>
      <c r="C30" s="66">
        <v>76.236122</v>
      </c>
      <c r="D30" s="67">
        <v>75.998308</v>
      </c>
      <c r="E30" s="68"/>
      <c r="F30" s="66">
        <v>0</v>
      </c>
      <c r="G30" s="68"/>
    </row>
    <row r="31" spans="1:7" s="54" customFormat="1" ht="12.75">
      <c r="A31" s="46" t="s">
        <v>98</v>
      </c>
      <c r="B31" s="65">
        <f t="shared" si="1"/>
        <v>1026.282914</v>
      </c>
      <c r="C31" s="66">
        <v>429.753033</v>
      </c>
      <c r="D31" s="67">
        <v>596.5298809999999</v>
      </c>
      <c r="E31" s="68"/>
      <c r="F31" s="66">
        <v>0</v>
      </c>
      <c r="G31" s="68"/>
    </row>
    <row r="32" spans="1:7" s="54" customFormat="1" ht="12.75">
      <c r="A32" s="46" t="s">
        <v>99</v>
      </c>
      <c r="B32" s="65">
        <f t="shared" si="1"/>
        <v>832.9265909999999</v>
      </c>
      <c r="C32" s="66">
        <v>526.6353839999999</v>
      </c>
      <c r="D32" s="67">
        <v>306.291207</v>
      </c>
      <c r="E32" s="68"/>
      <c r="F32" s="66">
        <v>0</v>
      </c>
      <c r="G32" s="68"/>
    </row>
    <row r="33" spans="1:7" s="54" customFormat="1" ht="12.75">
      <c r="A33" s="46" t="s">
        <v>100</v>
      </c>
      <c r="B33" s="65">
        <f t="shared" si="1"/>
        <v>101452.289751</v>
      </c>
      <c r="C33" s="66">
        <v>1154.77784</v>
      </c>
      <c r="D33" s="67">
        <v>100297.51191100001</v>
      </c>
      <c r="E33" s="68"/>
      <c r="F33" s="66">
        <v>0</v>
      </c>
      <c r="G33" s="68"/>
    </row>
    <row r="34" spans="1:7" s="54" customFormat="1" ht="12.75">
      <c r="A34" s="46" t="s">
        <v>101</v>
      </c>
      <c r="B34" s="65">
        <f t="shared" si="1"/>
        <v>54014.371830000004</v>
      </c>
      <c r="C34" s="66">
        <v>227.74742200000003</v>
      </c>
      <c r="D34" s="67">
        <v>53786.624408</v>
      </c>
      <c r="E34" s="68"/>
      <c r="F34" s="66">
        <v>0</v>
      </c>
      <c r="G34" s="68"/>
    </row>
    <row r="35" spans="1:7" s="54" customFormat="1" ht="12.75">
      <c r="A35" s="46" t="s">
        <v>102</v>
      </c>
      <c r="B35" s="65">
        <f t="shared" si="1"/>
        <v>567.559358</v>
      </c>
      <c r="C35" s="66">
        <v>339.88815</v>
      </c>
      <c r="D35" s="67">
        <v>227.671208</v>
      </c>
      <c r="E35" s="68"/>
      <c r="F35" s="66">
        <v>0</v>
      </c>
      <c r="G35" s="68"/>
    </row>
    <row r="36" spans="1:7" s="54" customFormat="1" ht="12.75">
      <c r="A36" s="46" t="s">
        <v>103</v>
      </c>
      <c r="B36" s="65">
        <f t="shared" si="1"/>
        <v>802.104041</v>
      </c>
      <c r="C36" s="66">
        <v>550.1444240000001</v>
      </c>
      <c r="D36" s="67">
        <v>251.95961699999998</v>
      </c>
      <c r="E36" s="68"/>
      <c r="F36" s="66">
        <v>0</v>
      </c>
      <c r="G36" s="67"/>
    </row>
    <row r="37" spans="1:7" s="54" customFormat="1" ht="12.75">
      <c r="A37" s="46" t="s">
        <v>104</v>
      </c>
      <c r="B37" s="65">
        <f t="shared" si="1"/>
        <v>1511.977989</v>
      </c>
      <c r="C37" s="66">
        <v>132.978894</v>
      </c>
      <c r="D37" s="67">
        <v>1378.999095</v>
      </c>
      <c r="E37" s="68"/>
      <c r="F37" s="66">
        <v>0</v>
      </c>
      <c r="G37" s="67"/>
    </row>
    <row r="38" spans="1:7" s="54" customFormat="1" ht="12.75">
      <c r="A38" s="46" t="s">
        <v>105</v>
      </c>
      <c r="B38" s="65">
        <f t="shared" si="1"/>
        <v>15809.214565</v>
      </c>
      <c r="C38" s="66">
        <v>554.201665</v>
      </c>
      <c r="D38" s="67">
        <v>15255.0129</v>
      </c>
      <c r="E38" s="68"/>
      <c r="F38" s="66">
        <v>0</v>
      </c>
      <c r="G38" s="68"/>
    </row>
    <row r="39" spans="1:7" s="54" customFormat="1" ht="12.75">
      <c r="A39" s="46" t="s">
        <v>106</v>
      </c>
      <c r="B39" s="65">
        <f t="shared" si="1"/>
        <v>19669.110890000004</v>
      </c>
      <c r="C39" s="66">
        <v>110.712069</v>
      </c>
      <c r="D39" s="67">
        <v>19558.398821000002</v>
      </c>
      <c r="E39" s="68"/>
      <c r="F39" s="66">
        <v>0</v>
      </c>
      <c r="G39" s="68"/>
    </row>
    <row r="40" spans="1:7" s="54" customFormat="1" ht="12.75">
      <c r="A40" s="46" t="s">
        <v>107</v>
      </c>
      <c r="B40" s="65">
        <f t="shared" si="1"/>
        <v>288.402717</v>
      </c>
      <c r="C40" s="66">
        <v>229.516102</v>
      </c>
      <c r="D40" s="67">
        <v>58.886615</v>
      </c>
      <c r="E40" s="68"/>
      <c r="F40" s="66">
        <v>0</v>
      </c>
      <c r="G40" s="68"/>
    </row>
    <row r="41" spans="1:7" s="54" customFormat="1" ht="12.75">
      <c r="A41" s="46" t="s">
        <v>108</v>
      </c>
      <c r="B41" s="65">
        <f t="shared" si="1"/>
        <v>766.6506880000001</v>
      </c>
      <c r="C41" s="66">
        <v>178.172023</v>
      </c>
      <c r="D41" s="67">
        <v>588.4786650000001</v>
      </c>
      <c r="E41" s="68"/>
      <c r="F41" s="66">
        <v>0</v>
      </c>
      <c r="G41" s="68"/>
    </row>
    <row r="42" spans="1:7" s="54" customFormat="1" ht="12.75">
      <c r="A42" s="46" t="s">
        <v>109</v>
      </c>
      <c r="B42" s="65">
        <f t="shared" si="1"/>
        <v>29139.929476999998</v>
      </c>
      <c r="C42" s="66">
        <v>494.08906399999995</v>
      </c>
      <c r="D42" s="67">
        <v>28645.840412999998</v>
      </c>
      <c r="E42" s="68"/>
      <c r="F42" s="66">
        <v>0</v>
      </c>
      <c r="G42" s="68"/>
    </row>
    <row r="43" spans="1:7" s="54" customFormat="1" ht="12.75">
      <c r="A43" s="46" t="s">
        <v>110</v>
      </c>
      <c r="B43" s="65">
        <f t="shared" si="1"/>
        <v>267.651123</v>
      </c>
      <c r="C43" s="66">
        <v>267.651123</v>
      </c>
      <c r="D43" s="67">
        <v>0</v>
      </c>
      <c r="E43" s="68"/>
      <c r="F43" s="66">
        <v>0</v>
      </c>
      <c r="G43" s="68"/>
    </row>
    <row r="44" spans="1:7" s="54" customFormat="1" ht="12.75">
      <c r="A44" s="46" t="s">
        <v>111</v>
      </c>
      <c r="B44" s="65">
        <f t="shared" si="1"/>
        <v>12481.666709000001</v>
      </c>
      <c r="C44" s="66">
        <v>2285.744123</v>
      </c>
      <c r="D44" s="67">
        <v>10195.922586</v>
      </c>
      <c r="E44" s="68"/>
      <c r="F44" s="66">
        <v>0</v>
      </c>
      <c r="G44" s="68"/>
    </row>
    <row r="45" spans="1:7" s="54" customFormat="1" ht="12.75">
      <c r="A45" s="46" t="s">
        <v>112</v>
      </c>
      <c r="B45" s="65">
        <f t="shared" si="1"/>
        <v>2205.1458650000004</v>
      </c>
      <c r="C45" s="66">
        <v>361.821755</v>
      </c>
      <c r="D45" s="67">
        <v>1843.3241100000002</v>
      </c>
      <c r="E45" s="68"/>
      <c r="F45" s="66">
        <v>0</v>
      </c>
      <c r="G45" s="68"/>
    </row>
    <row r="46" spans="1:7" s="54" customFormat="1" ht="12.75">
      <c r="A46" s="46" t="s">
        <v>113</v>
      </c>
      <c r="B46" s="65">
        <f t="shared" si="1"/>
        <v>83.492842</v>
      </c>
      <c r="C46" s="66">
        <v>43.238242</v>
      </c>
      <c r="D46" s="67">
        <v>40.2546</v>
      </c>
      <c r="E46" s="68"/>
      <c r="F46" s="66">
        <v>0</v>
      </c>
      <c r="G46" s="68"/>
    </row>
    <row r="47" spans="1:7" s="54" customFormat="1" ht="12.75">
      <c r="A47" s="46" t="s">
        <v>114</v>
      </c>
      <c r="B47" s="65">
        <f t="shared" si="1"/>
        <v>1237.562099</v>
      </c>
      <c r="C47" s="66">
        <v>208.669456</v>
      </c>
      <c r="D47" s="67">
        <v>1028.892643</v>
      </c>
      <c r="E47" s="68"/>
      <c r="F47" s="66">
        <v>0</v>
      </c>
      <c r="G47" s="68"/>
    </row>
    <row r="48" spans="1:7" s="54" customFormat="1" ht="12.75">
      <c r="A48" s="46" t="s">
        <v>115</v>
      </c>
      <c r="B48" s="65">
        <f t="shared" si="1"/>
        <v>1342.8587459999999</v>
      </c>
      <c r="C48" s="66">
        <v>898.269265</v>
      </c>
      <c r="D48" s="67">
        <v>444.589481</v>
      </c>
      <c r="E48" s="68"/>
      <c r="F48" s="66">
        <v>0</v>
      </c>
      <c r="G48" s="68"/>
    </row>
    <row r="49" spans="1:7" s="54" customFormat="1" ht="12.75">
      <c r="A49" s="46" t="s">
        <v>116</v>
      </c>
      <c r="B49" s="65">
        <f t="shared" si="1"/>
        <v>3993.67004</v>
      </c>
      <c r="C49" s="66">
        <v>63.532679</v>
      </c>
      <c r="D49" s="67">
        <v>3930.137361</v>
      </c>
      <c r="E49" s="68"/>
      <c r="F49" s="66">
        <v>0</v>
      </c>
      <c r="G49" s="68"/>
    </row>
    <row r="50" spans="1:7" s="54" customFormat="1" ht="12.75">
      <c r="A50" s="46" t="s">
        <v>117</v>
      </c>
      <c r="B50" s="65">
        <f t="shared" si="1"/>
        <v>3819.046822</v>
      </c>
      <c r="C50" s="66">
        <v>795.713702</v>
      </c>
      <c r="D50" s="67">
        <v>3023.33312</v>
      </c>
      <c r="E50" s="68"/>
      <c r="F50" s="66">
        <v>0</v>
      </c>
      <c r="G50" s="68"/>
    </row>
    <row r="51" spans="1:7" s="54" customFormat="1" ht="12.75">
      <c r="A51" s="46" t="s">
        <v>118</v>
      </c>
      <c r="B51" s="65">
        <f t="shared" si="1"/>
        <v>854.448654</v>
      </c>
      <c r="C51" s="66">
        <v>208.71758</v>
      </c>
      <c r="D51" s="67">
        <v>645.731074</v>
      </c>
      <c r="E51" s="68"/>
      <c r="F51" s="66">
        <v>0</v>
      </c>
      <c r="G51" s="68"/>
    </row>
    <row r="52" spans="1:7" s="54" customFormat="1" ht="12.75">
      <c r="A52" s="46" t="s">
        <v>119</v>
      </c>
      <c r="B52" s="65">
        <f t="shared" si="1"/>
        <v>148.32591399999998</v>
      </c>
      <c r="C52" s="66">
        <v>29.826998</v>
      </c>
      <c r="D52" s="67">
        <v>118.498916</v>
      </c>
      <c r="E52" s="68"/>
      <c r="F52" s="66">
        <v>0</v>
      </c>
      <c r="G52" s="68"/>
    </row>
    <row r="53" spans="1:7" s="54" customFormat="1" ht="12.75">
      <c r="A53" s="46" t="s">
        <v>120</v>
      </c>
      <c r="B53" s="65">
        <f t="shared" si="1"/>
        <v>2386.255812</v>
      </c>
      <c r="C53" s="66">
        <v>243.98216000000002</v>
      </c>
      <c r="D53" s="67">
        <v>2142.273652</v>
      </c>
      <c r="E53" s="68"/>
      <c r="F53" s="66">
        <v>0</v>
      </c>
      <c r="G53" s="68"/>
    </row>
    <row r="54" spans="1:7" s="54" customFormat="1" ht="12.75">
      <c r="A54" s="46" t="s">
        <v>121</v>
      </c>
      <c r="B54" s="65">
        <f t="shared" si="1"/>
        <v>1310.691278</v>
      </c>
      <c r="C54" s="66">
        <v>568.578216</v>
      </c>
      <c r="D54" s="67">
        <v>742.113062</v>
      </c>
      <c r="E54" s="68"/>
      <c r="F54" s="66">
        <v>0</v>
      </c>
      <c r="G54" s="68"/>
    </row>
    <row r="55" spans="1:7" s="54" customFormat="1" ht="12.75">
      <c r="A55" s="46" t="s">
        <v>122</v>
      </c>
      <c r="B55" s="65">
        <f t="shared" si="1"/>
        <v>63011.322052999996</v>
      </c>
      <c r="C55" s="66">
        <v>8362.426451000001</v>
      </c>
      <c r="D55" s="67">
        <v>54648.895602</v>
      </c>
      <c r="E55" s="68"/>
      <c r="F55" s="66">
        <v>0</v>
      </c>
      <c r="G55" s="68"/>
    </row>
    <row r="56" spans="1:7" s="54" customFormat="1" ht="12.75">
      <c r="A56" s="46" t="s">
        <v>123</v>
      </c>
      <c r="B56" s="65">
        <f t="shared" si="1"/>
        <v>89.24615299999999</v>
      </c>
      <c r="C56" s="66">
        <v>48.580835</v>
      </c>
      <c r="D56" s="67">
        <v>40.665318</v>
      </c>
      <c r="E56" s="68"/>
      <c r="F56" s="66">
        <v>0</v>
      </c>
      <c r="G56" s="68"/>
    </row>
    <row r="57" spans="1:7" s="54" customFormat="1" ht="12.75">
      <c r="A57" s="46" t="s">
        <v>124</v>
      </c>
      <c r="B57" s="65">
        <f t="shared" si="1"/>
        <v>3939.432028</v>
      </c>
      <c r="C57" s="66">
        <v>269.27914300000003</v>
      </c>
      <c r="D57" s="67">
        <v>3670.152885</v>
      </c>
      <c r="E57" s="68"/>
      <c r="F57" s="66">
        <v>0</v>
      </c>
      <c r="G57" s="68"/>
    </row>
    <row r="58" spans="1:7" s="54" customFormat="1" ht="12.75">
      <c r="A58" s="46" t="s">
        <v>125</v>
      </c>
      <c r="B58" s="65">
        <f t="shared" si="1"/>
        <v>251.898787</v>
      </c>
      <c r="C58" s="66">
        <v>176.693695</v>
      </c>
      <c r="D58" s="67">
        <v>75.20509200000001</v>
      </c>
      <c r="E58" s="68"/>
      <c r="F58" s="66">
        <v>0</v>
      </c>
      <c r="G58" s="68"/>
    </row>
    <row r="59" spans="1:7" s="54" customFormat="1" ht="12.75">
      <c r="A59" s="46" t="s">
        <v>126</v>
      </c>
      <c r="B59" s="65">
        <f t="shared" si="1"/>
        <v>31779.003136</v>
      </c>
      <c r="C59" s="66">
        <v>760.7348360000001</v>
      </c>
      <c r="D59" s="67">
        <v>31018.2683</v>
      </c>
      <c r="E59" s="68"/>
      <c r="F59" s="66">
        <v>0</v>
      </c>
      <c r="G59" s="68"/>
    </row>
    <row r="60" spans="1:7" s="54" customFormat="1" ht="12.75">
      <c r="A60" s="46" t="s">
        <v>127</v>
      </c>
      <c r="B60" s="65">
        <f t="shared" si="1"/>
        <v>2052.312253</v>
      </c>
      <c r="C60" s="66">
        <v>178.523424</v>
      </c>
      <c r="D60" s="67">
        <v>1873.7888289999999</v>
      </c>
      <c r="E60" s="68"/>
      <c r="F60" s="66">
        <v>0</v>
      </c>
      <c r="G60" s="68"/>
    </row>
    <row r="61" spans="1:7" s="54" customFormat="1" ht="12.75">
      <c r="A61" s="46" t="s">
        <v>128</v>
      </c>
      <c r="B61" s="65">
        <f t="shared" si="1"/>
        <v>137.617761</v>
      </c>
      <c r="C61" s="66">
        <v>79.612184</v>
      </c>
      <c r="D61" s="67">
        <v>58.005577</v>
      </c>
      <c r="E61" s="68"/>
      <c r="F61" s="66">
        <v>0</v>
      </c>
      <c r="G61" s="68"/>
    </row>
    <row r="62" spans="1:7" s="54" customFormat="1" ht="12.75">
      <c r="A62" s="46" t="s">
        <v>129</v>
      </c>
      <c r="B62" s="65">
        <f t="shared" si="1"/>
        <v>760.3558069999999</v>
      </c>
      <c r="C62" s="66">
        <v>167.146954</v>
      </c>
      <c r="D62" s="67">
        <v>593.208853</v>
      </c>
      <c r="E62" s="68"/>
      <c r="F62" s="66">
        <v>0</v>
      </c>
      <c r="G62" s="68"/>
    </row>
    <row r="63" spans="1:7" s="54" customFormat="1" ht="12.75">
      <c r="A63" s="46" t="s">
        <v>130</v>
      </c>
      <c r="B63" s="65">
        <f t="shared" si="1"/>
        <v>58775.95594100001</v>
      </c>
      <c r="C63" s="66">
        <v>48631.205649</v>
      </c>
      <c r="D63" s="67">
        <v>10144.750292</v>
      </c>
      <c r="E63" s="68"/>
      <c r="F63" s="66">
        <v>0</v>
      </c>
      <c r="G63" s="68"/>
    </row>
    <row r="64" spans="1:7" s="54" customFormat="1" ht="12.75">
      <c r="A64" s="46" t="s">
        <v>131</v>
      </c>
      <c r="B64" s="65">
        <f t="shared" si="1"/>
        <v>3970.393168</v>
      </c>
      <c r="C64" s="66">
        <v>1826.0277</v>
      </c>
      <c r="D64" s="67">
        <v>2144.365468</v>
      </c>
      <c r="E64" s="68"/>
      <c r="F64" s="66">
        <v>0</v>
      </c>
      <c r="G64" s="68"/>
    </row>
    <row r="65" spans="1:7" s="54" customFormat="1" ht="12.75">
      <c r="A65" s="46" t="s">
        <v>132</v>
      </c>
      <c r="B65" s="65">
        <f t="shared" si="1"/>
        <v>353.474633</v>
      </c>
      <c r="C65" s="66">
        <v>256.130769</v>
      </c>
      <c r="D65" s="67">
        <v>97.343864</v>
      </c>
      <c r="E65" s="68"/>
      <c r="F65" s="66">
        <v>0</v>
      </c>
      <c r="G65" s="68"/>
    </row>
    <row r="66" spans="1:7" s="54" customFormat="1" ht="12.75">
      <c r="A66" s="46" t="s">
        <v>133</v>
      </c>
      <c r="B66" s="65">
        <f t="shared" si="1"/>
        <v>552.7663150000001</v>
      </c>
      <c r="C66" s="66">
        <v>286.71831000000003</v>
      </c>
      <c r="D66" s="67">
        <v>266.048005</v>
      </c>
      <c r="E66" s="68"/>
      <c r="F66" s="66">
        <v>0</v>
      </c>
      <c r="G66" s="68"/>
    </row>
    <row r="67" spans="1:7" s="54" customFormat="1" ht="12.75">
      <c r="A67" s="46" t="s">
        <v>134</v>
      </c>
      <c r="B67" s="65">
        <f t="shared" si="1"/>
        <v>56801.59252599999</v>
      </c>
      <c r="C67" s="66">
        <v>50061.732602</v>
      </c>
      <c r="D67" s="67">
        <v>6739.859923999999</v>
      </c>
      <c r="E67" s="68"/>
      <c r="F67" s="66">
        <v>0</v>
      </c>
      <c r="G67" s="68"/>
    </row>
    <row r="68" spans="1:7" s="54" customFormat="1" ht="12.75">
      <c r="A68" s="46" t="s">
        <v>135</v>
      </c>
      <c r="B68" s="65">
        <f t="shared" si="1"/>
        <v>25.106396</v>
      </c>
      <c r="C68" s="66">
        <v>15.560869</v>
      </c>
      <c r="D68" s="67">
        <v>9.545527</v>
      </c>
      <c r="E68" s="68"/>
      <c r="F68" s="66">
        <v>0</v>
      </c>
      <c r="G68" s="68"/>
    </row>
    <row r="69" spans="1:7" s="54" customFormat="1" ht="12.75">
      <c r="A69" s="46" t="s">
        <v>136</v>
      </c>
      <c r="B69" s="65">
        <f t="shared" si="1"/>
        <v>607.899085</v>
      </c>
      <c r="C69" s="66">
        <v>340.280235</v>
      </c>
      <c r="D69" s="67">
        <v>267.61885</v>
      </c>
      <c r="E69" s="68"/>
      <c r="F69" s="66">
        <v>0</v>
      </c>
      <c r="G69" s="68"/>
    </row>
    <row r="70" spans="1:7" s="54" customFormat="1" ht="12.75">
      <c r="A70" s="46" t="s">
        <v>137</v>
      </c>
      <c r="B70" s="65">
        <f t="shared" si="1"/>
        <v>514.677539</v>
      </c>
      <c r="C70" s="66">
        <v>363.068378</v>
      </c>
      <c r="D70" s="67">
        <v>151.609161</v>
      </c>
      <c r="E70" s="68"/>
      <c r="F70" s="66">
        <v>0</v>
      </c>
      <c r="G70" s="68"/>
    </row>
    <row r="71" spans="1:7" s="54" customFormat="1" ht="12.75">
      <c r="A71" s="46" t="s">
        <v>138</v>
      </c>
      <c r="B71" s="65">
        <f aca="true" t="shared" si="2" ref="B71:B134">SUM(C71:G71)</f>
        <v>942.759661</v>
      </c>
      <c r="C71" s="66">
        <v>767.777477</v>
      </c>
      <c r="D71" s="67">
        <v>174.98218400000002</v>
      </c>
      <c r="E71" s="68"/>
      <c r="F71" s="66">
        <v>0</v>
      </c>
      <c r="G71" s="68"/>
    </row>
    <row r="72" spans="1:7" s="54" customFormat="1" ht="12.75">
      <c r="A72" s="46" t="s">
        <v>139</v>
      </c>
      <c r="B72" s="65">
        <f t="shared" si="2"/>
        <v>389.4031939999999</v>
      </c>
      <c r="C72" s="66">
        <v>280.21345499999995</v>
      </c>
      <c r="D72" s="67">
        <v>109.18973899999999</v>
      </c>
      <c r="E72" s="68"/>
      <c r="F72" s="66">
        <v>0</v>
      </c>
      <c r="G72" s="68"/>
    </row>
    <row r="73" spans="1:7" s="54" customFormat="1" ht="12.75">
      <c r="A73" s="46" t="s">
        <v>140</v>
      </c>
      <c r="B73" s="65">
        <f t="shared" si="2"/>
        <v>1676.8036040000002</v>
      </c>
      <c r="C73" s="66">
        <v>1397.639413</v>
      </c>
      <c r="D73" s="67">
        <v>279.164191</v>
      </c>
      <c r="E73" s="68"/>
      <c r="F73" s="66">
        <v>0</v>
      </c>
      <c r="G73" s="68"/>
    </row>
    <row r="74" spans="1:7" s="54" customFormat="1" ht="12.75">
      <c r="A74" s="46" t="s">
        <v>141</v>
      </c>
      <c r="B74" s="65">
        <f t="shared" si="2"/>
        <v>661.911427</v>
      </c>
      <c r="C74" s="66">
        <v>371.201831</v>
      </c>
      <c r="D74" s="67">
        <v>290.709596</v>
      </c>
      <c r="E74" s="68"/>
      <c r="F74" s="66">
        <v>0</v>
      </c>
      <c r="G74" s="68"/>
    </row>
    <row r="75" spans="1:7" s="54" customFormat="1" ht="12.75">
      <c r="A75" s="46" t="s">
        <v>142</v>
      </c>
      <c r="B75" s="65">
        <f t="shared" si="2"/>
        <v>1172.508849</v>
      </c>
      <c r="C75" s="66">
        <v>425.32716500000004</v>
      </c>
      <c r="D75" s="67">
        <v>747.181684</v>
      </c>
      <c r="E75" s="68"/>
      <c r="F75" s="66">
        <v>0</v>
      </c>
      <c r="G75" s="68"/>
    </row>
    <row r="76" spans="1:7" s="54" customFormat="1" ht="12.75">
      <c r="A76" s="46" t="s">
        <v>143</v>
      </c>
      <c r="B76" s="65">
        <f t="shared" si="2"/>
        <v>580.944324</v>
      </c>
      <c r="C76" s="66">
        <v>266.985709</v>
      </c>
      <c r="D76" s="67">
        <v>313.958615</v>
      </c>
      <c r="E76" s="68"/>
      <c r="F76" s="66">
        <v>0</v>
      </c>
      <c r="G76" s="68"/>
    </row>
    <row r="77" spans="1:7" s="54" customFormat="1" ht="12.75">
      <c r="A77" s="46" t="s">
        <v>144</v>
      </c>
      <c r="B77" s="65">
        <f t="shared" si="2"/>
        <v>1536.686842</v>
      </c>
      <c r="C77" s="66">
        <v>113.554584</v>
      </c>
      <c r="D77" s="67">
        <v>1423.132258</v>
      </c>
      <c r="E77" s="68"/>
      <c r="F77" s="66">
        <v>0</v>
      </c>
      <c r="G77" s="68"/>
    </row>
    <row r="78" spans="1:7" s="54" customFormat="1" ht="12.75">
      <c r="A78" s="46" t="s">
        <v>145</v>
      </c>
      <c r="B78" s="65">
        <f t="shared" si="2"/>
        <v>7161.774149000001</v>
      </c>
      <c r="C78" s="66">
        <v>5912.905327</v>
      </c>
      <c r="D78" s="67">
        <v>1248.8688220000001</v>
      </c>
      <c r="E78" s="68"/>
      <c r="F78" s="66">
        <v>0</v>
      </c>
      <c r="G78" s="68"/>
    </row>
    <row r="79" spans="1:7" s="54" customFormat="1" ht="12.75">
      <c r="A79" s="46" t="s">
        <v>146</v>
      </c>
      <c r="B79" s="65">
        <f t="shared" si="2"/>
        <v>3620.644331</v>
      </c>
      <c r="C79" s="66">
        <v>2616.17168</v>
      </c>
      <c r="D79" s="67">
        <v>1004.4726509999999</v>
      </c>
      <c r="E79" s="68"/>
      <c r="F79" s="66">
        <v>0</v>
      </c>
      <c r="G79" s="68"/>
    </row>
    <row r="80" spans="1:7" s="54" customFormat="1" ht="12.75">
      <c r="A80" s="46" t="s">
        <v>147</v>
      </c>
      <c r="B80" s="65">
        <f t="shared" si="2"/>
        <v>528.166931</v>
      </c>
      <c r="C80" s="66">
        <v>382.09180499999997</v>
      </c>
      <c r="D80" s="67">
        <v>146.075126</v>
      </c>
      <c r="E80" s="68"/>
      <c r="F80" s="66">
        <v>0</v>
      </c>
      <c r="G80" s="68"/>
    </row>
    <row r="81" spans="1:7" s="54" customFormat="1" ht="12.75">
      <c r="A81" s="46" t="s">
        <v>148</v>
      </c>
      <c r="B81" s="65">
        <f t="shared" si="2"/>
        <v>798.8951589999999</v>
      </c>
      <c r="C81" s="66">
        <v>641.158067</v>
      </c>
      <c r="D81" s="67">
        <v>157.737092</v>
      </c>
      <c r="E81" s="68"/>
      <c r="F81" s="66">
        <v>0</v>
      </c>
      <c r="G81" s="68"/>
    </row>
    <row r="82" spans="1:7" s="54" customFormat="1" ht="12.75">
      <c r="A82" s="46" t="s">
        <v>149</v>
      </c>
      <c r="B82" s="65">
        <f t="shared" si="2"/>
        <v>1210.23758</v>
      </c>
      <c r="C82" s="66">
        <v>991.4082470000001</v>
      </c>
      <c r="D82" s="67">
        <v>218.82933300000002</v>
      </c>
      <c r="E82" s="68"/>
      <c r="F82" s="66">
        <v>0</v>
      </c>
      <c r="G82" s="68"/>
    </row>
    <row r="83" spans="1:7" s="54" customFormat="1" ht="12.75">
      <c r="A83" s="46" t="s">
        <v>150</v>
      </c>
      <c r="B83" s="65">
        <f t="shared" si="2"/>
        <v>355.633797</v>
      </c>
      <c r="C83" s="66">
        <v>238.871666</v>
      </c>
      <c r="D83" s="67">
        <v>116.76213100000001</v>
      </c>
      <c r="E83" s="68"/>
      <c r="F83" s="66">
        <v>0</v>
      </c>
      <c r="G83" s="68"/>
    </row>
    <row r="84" spans="1:7" s="54" customFormat="1" ht="12.75">
      <c r="A84" s="46" t="s">
        <v>151</v>
      </c>
      <c r="B84" s="65">
        <f t="shared" si="2"/>
        <v>1216.2009480000002</v>
      </c>
      <c r="C84" s="66">
        <v>789.413894</v>
      </c>
      <c r="D84" s="67">
        <v>426.787054</v>
      </c>
      <c r="E84" s="68"/>
      <c r="F84" s="66">
        <v>0</v>
      </c>
      <c r="G84" s="68"/>
    </row>
    <row r="85" spans="1:7" s="54" customFormat="1" ht="12.75">
      <c r="A85" s="46" t="s">
        <v>152</v>
      </c>
      <c r="B85" s="65">
        <f t="shared" si="2"/>
        <v>927.38366</v>
      </c>
      <c r="C85" s="66">
        <v>741.666882</v>
      </c>
      <c r="D85" s="67">
        <v>185.716778</v>
      </c>
      <c r="E85" s="68"/>
      <c r="F85" s="66">
        <v>0</v>
      </c>
      <c r="G85" s="68"/>
    </row>
    <row r="86" spans="1:7" s="54" customFormat="1" ht="12.75">
      <c r="A86" s="46" t="s">
        <v>153</v>
      </c>
      <c r="B86" s="65">
        <f t="shared" si="2"/>
        <v>13422.396349999999</v>
      </c>
      <c r="C86" s="66">
        <v>11085.455609999999</v>
      </c>
      <c r="D86" s="67">
        <v>2336.94074</v>
      </c>
      <c r="E86" s="68"/>
      <c r="F86" s="66">
        <v>0</v>
      </c>
      <c r="G86" s="68"/>
    </row>
    <row r="87" spans="1:7" s="54" customFormat="1" ht="12.75">
      <c r="A87" s="46" t="s">
        <v>154</v>
      </c>
      <c r="B87" s="65">
        <f t="shared" si="2"/>
        <v>1838.129512</v>
      </c>
      <c r="C87" s="66">
        <v>1056.2005279999998</v>
      </c>
      <c r="D87" s="67">
        <v>781.928984</v>
      </c>
      <c r="E87" s="68"/>
      <c r="F87" s="66">
        <v>0</v>
      </c>
      <c r="G87" s="68"/>
    </row>
    <row r="88" spans="1:7" s="54" customFormat="1" ht="12.75">
      <c r="A88" s="46" t="s">
        <v>155</v>
      </c>
      <c r="B88" s="65">
        <f t="shared" si="2"/>
        <v>763.6356499999999</v>
      </c>
      <c r="C88" s="66">
        <v>540.943896</v>
      </c>
      <c r="D88" s="67">
        <v>222.691754</v>
      </c>
      <c r="E88" s="68"/>
      <c r="F88" s="66">
        <v>0</v>
      </c>
      <c r="G88" s="68"/>
    </row>
    <row r="89" spans="1:7" s="54" customFormat="1" ht="12.75">
      <c r="A89" s="46" t="s">
        <v>156</v>
      </c>
      <c r="B89" s="65">
        <f t="shared" si="2"/>
        <v>155.904263</v>
      </c>
      <c r="C89" s="66">
        <v>114.76072099999999</v>
      </c>
      <c r="D89" s="67">
        <v>41.143542</v>
      </c>
      <c r="E89" s="68"/>
      <c r="F89" s="66">
        <v>0</v>
      </c>
      <c r="G89" s="68"/>
    </row>
    <row r="90" spans="1:7" s="54" customFormat="1" ht="12.75">
      <c r="A90" s="46" t="s">
        <v>157</v>
      </c>
      <c r="B90" s="65">
        <f t="shared" si="2"/>
        <v>975.0293399999999</v>
      </c>
      <c r="C90" s="66">
        <v>819.189543</v>
      </c>
      <c r="D90" s="67">
        <v>155.839797</v>
      </c>
      <c r="E90" s="68"/>
      <c r="F90" s="66">
        <v>0</v>
      </c>
      <c r="G90" s="68"/>
    </row>
    <row r="91" spans="1:7" s="54" customFormat="1" ht="12.75">
      <c r="A91" s="46" t="s">
        <v>158</v>
      </c>
      <c r="B91" s="65">
        <f t="shared" si="2"/>
        <v>608.809299</v>
      </c>
      <c r="C91" s="66">
        <v>473.280135</v>
      </c>
      <c r="D91" s="67">
        <v>135.52916399999998</v>
      </c>
      <c r="E91" s="68"/>
      <c r="F91" s="66">
        <v>0</v>
      </c>
      <c r="G91" s="68"/>
    </row>
    <row r="92" spans="1:7" s="54" customFormat="1" ht="12.75">
      <c r="A92" s="46" t="s">
        <v>159</v>
      </c>
      <c r="B92" s="65">
        <f t="shared" si="2"/>
        <v>1712.921503</v>
      </c>
      <c r="C92" s="66">
        <v>1501.341504</v>
      </c>
      <c r="D92" s="67">
        <v>211.57999900000002</v>
      </c>
      <c r="E92" s="68"/>
      <c r="F92" s="66">
        <v>0</v>
      </c>
      <c r="G92" s="68"/>
    </row>
    <row r="93" spans="1:7" s="54" customFormat="1" ht="12.75">
      <c r="A93" s="46" t="s">
        <v>160</v>
      </c>
      <c r="B93" s="65">
        <f t="shared" si="2"/>
        <v>1303.027811</v>
      </c>
      <c r="C93" s="66">
        <v>756.38526</v>
      </c>
      <c r="D93" s="67">
        <v>546.642551</v>
      </c>
      <c r="E93" s="68"/>
      <c r="F93" s="66">
        <v>0</v>
      </c>
      <c r="G93" s="68"/>
    </row>
    <row r="94" spans="1:7" s="54" customFormat="1" ht="12.75">
      <c r="A94" s="46" t="s">
        <v>161</v>
      </c>
      <c r="B94" s="65">
        <f t="shared" si="2"/>
        <v>525.161554</v>
      </c>
      <c r="C94" s="66">
        <v>374.94313900000003</v>
      </c>
      <c r="D94" s="67">
        <v>150.218415</v>
      </c>
      <c r="E94" s="68"/>
      <c r="F94" s="66">
        <v>0</v>
      </c>
      <c r="G94" s="68"/>
    </row>
    <row r="95" spans="1:7" s="54" customFormat="1" ht="12.75">
      <c r="A95" s="46" t="s">
        <v>162</v>
      </c>
      <c r="B95" s="65">
        <f t="shared" si="2"/>
        <v>10421.81111</v>
      </c>
      <c r="C95" s="66">
        <v>788.4342780000001</v>
      </c>
      <c r="D95" s="67">
        <v>9633.376832</v>
      </c>
      <c r="E95" s="68"/>
      <c r="F95" s="66">
        <v>0</v>
      </c>
      <c r="G95" s="68"/>
    </row>
    <row r="96" spans="1:7" s="54" customFormat="1" ht="12.75">
      <c r="A96" s="46" t="s">
        <v>163</v>
      </c>
      <c r="B96" s="65">
        <f t="shared" si="2"/>
        <v>11638.512888</v>
      </c>
      <c r="C96" s="66">
        <v>331.467228</v>
      </c>
      <c r="D96" s="67">
        <v>11307.04566</v>
      </c>
      <c r="E96" s="68"/>
      <c r="F96" s="66">
        <v>0</v>
      </c>
      <c r="G96" s="68"/>
    </row>
    <row r="97" spans="1:7" s="54" customFormat="1" ht="12.75">
      <c r="A97" s="46" t="s">
        <v>164</v>
      </c>
      <c r="B97" s="65">
        <f t="shared" si="2"/>
        <v>109.465238</v>
      </c>
      <c r="C97" s="66">
        <v>87.505783</v>
      </c>
      <c r="D97" s="67">
        <v>21.959455</v>
      </c>
      <c r="E97" s="68"/>
      <c r="F97" s="66">
        <v>0</v>
      </c>
      <c r="G97" s="68"/>
    </row>
    <row r="98" spans="1:7" s="54" customFormat="1" ht="12.75">
      <c r="A98" s="46" t="s">
        <v>165</v>
      </c>
      <c r="B98" s="65">
        <f t="shared" si="2"/>
        <v>423.482188</v>
      </c>
      <c r="C98" s="66">
        <v>394.040777</v>
      </c>
      <c r="D98" s="67">
        <v>29.441411</v>
      </c>
      <c r="E98" s="68"/>
      <c r="F98" s="66">
        <v>0</v>
      </c>
      <c r="G98" s="68"/>
    </row>
    <row r="99" spans="1:7" s="54" customFormat="1" ht="12.75">
      <c r="A99" s="46" t="s">
        <v>166</v>
      </c>
      <c r="B99" s="65">
        <f t="shared" si="2"/>
        <v>4861.505510000001</v>
      </c>
      <c r="C99" s="66">
        <v>530.820058</v>
      </c>
      <c r="D99" s="67">
        <v>4330.685452000001</v>
      </c>
      <c r="E99" s="68"/>
      <c r="F99" s="66">
        <v>0</v>
      </c>
      <c r="G99" s="68"/>
    </row>
    <row r="100" spans="1:7" s="54" customFormat="1" ht="12.75">
      <c r="A100" s="46" t="s">
        <v>167</v>
      </c>
      <c r="B100" s="65">
        <f t="shared" si="2"/>
        <v>1232.005408</v>
      </c>
      <c r="C100" s="66">
        <v>1146.419855</v>
      </c>
      <c r="D100" s="67">
        <v>85.585553</v>
      </c>
      <c r="E100" s="68"/>
      <c r="F100" s="66">
        <v>0</v>
      </c>
      <c r="G100" s="68"/>
    </row>
    <row r="101" spans="1:7" s="54" customFormat="1" ht="12.75">
      <c r="A101" s="46" t="s">
        <v>168</v>
      </c>
      <c r="B101" s="65">
        <f t="shared" si="2"/>
        <v>161.21491600000002</v>
      </c>
      <c r="C101" s="66">
        <v>69.757666</v>
      </c>
      <c r="D101" s="67">
        <v>91.45725</v>
      </c>
      <c r="E101" s="68"/>
      <c r="F101" s="66">
        <v>0</v>
      </c>
      <c r="G101" s="68"/>
    </row>
    <row r="102" spans="1:7" s="54" customFormat="1" ht="12.75">
      <c r="A102" s="46" t="s">
        <v>169</v>
      </c>
      <c r="B102" s="65">
        <f t="shared" si="2"/>
        <v>3332.993689</v>
      </c>
      <c r="C102" s="66">
        <v>202.364142</v>
      </c>
      <c r="D102" s="67">
        <v>3130.629547</v>
      </c>
      <c r="E102" s="68"/>
      <c r="F102" s="66">
        <v>0</v>
      </c>
      <c r="G102" s="68"/>
    </row>
    <row r="103" spans="1:7" s="54" customFormat="1" ht="12.75">
      <c r="A103" s="46" t="s">
        <v>170</v>
      </c>
      <c r="B103" s="65">
        <f t="shared" si="2"/>
        <v>142.00402300000002</v>
      </c>
      <c r="C103" s="66">
        <v>105.588783</v>
      </c>
      <c r="D103" s="67">
        <v>36.415240000000004</v>
      </c>
      <c r="E103" s="68"/>
      <c r="F103" s="66">
        <v>0</v>
      </c>
      <c r="G103" s="68"/>
    </row>
    <row r="104" spans="1:7" s="54" customFormat="1" ht="12.75">
      <c r="A104" s="46" t="s">
        <v>171</v>
      </c>
      <c r="B104" s="65">
        <f t="shared" si="2"/>
        <v>583.3241310000001</v>
      </c>
      <c r="C104" s="66">
        <v>307.6671</v>
      </c>
      <c r="D104" s="67">
        <v>275.657031</v>
      </c>
      <c r="E104" s="68"/>
      <c r="F104" s="66">
        <v>0</v>
      </c>
      <c r="G104" s="68"/>
    </row>
    <row r="105" spans="1:7" s="54" customFormat="1" ht="12.75">
      <c r="A105" s="46" t="s">
        <v>172</v>
      </c>
      <c r="B105" s="65">
        <f t="shared" si="2"/>
        <v>58730.301787</v>
      </c>
      <c r="C105" s="66">
        <v>3009.86842</v>
      </c>
      <c r="D105" s="67">
        <v>55720.433367</v>
      </c>
      <c r="E105" s="68"/>
      <c r="F105" s="66">
        <v>0</v>
      </c>
      <c r="G105" s="68"/>
    </row>
    <row r="106" spans="1:7" s="54" customFormat="1" ht="12.75">
      <c r="A106" s="46" t="s">
        <v>173</v>
      </c>
      <c r="B106" s="65">
        <f t="shared" si="2"/>
        <v>206.744199</v>
      </c>
      <c r="C106" s="66">
        <v>38.766663</v>
      </c>
      <c r="D106" s="67">
        <v>167.97753600000001</v>
      </c>
      <c r="E106" s="68"/>
      <c r="F106" s="66">
        <v>0</v>
      </c>
      <c r="G106" s="68"/>
    </row>
    <row r="107" spans="1:7" s="54" customFormat="1" ht="12.75">
      <c r="A107" s="46" t="s">
        <v>174</v>
      </c>
      <c r="B107" s="65">
        <f t="shared" si="2"/>
        <v>83.583422</v>
      </c>
      <c r="C107" s="66">
        <v>49.606259</v>
      </c>
      <c r="D107" s="67">
        <v>33.977163</v>
      </c>
      <c r="E107" s="68"/>
      <c r="F107" s="66">
        <v>0</v>
      </c>
      <c r="G107" s="68"/>
    </row>
    <row r="108" spans="1:7" s="54" customFormat="1" ht="12.75">
      <c r="A108" s="46" t="s">
        <v>175</v>
      </c>
      <c r="B108" s="65">
        <f t="shared" si="2"/>
        <v>660.556364</v>
      </c>
      <c r="C108" s="66">
        <v>519.6533360000001</v>
      </c>
      <c r="D108" s="67">
        <v>140.903028</v>
      </c>
      <c r="E108" s="68"/>
      <c r="F108" s="66">
        <v>0</v>
      </c>
      <c r="G108" s="68"/>
    </row>
    <row r="109" spans="1:7" s="54" customFormat="1" ht="12.75">
      <c r="A109" s="46" t="s">
        <v>176</v>
      </c>
      <c r="B109" s="65">
        <f t="shared" si="2"/>
        <v>1616.51048</v>
      </c>
      <c r="C109" s="66">
        <v>591.686988</v>
      </c>
      <c r="D109" s="67">
        <v>1024.823492</v>
      </c>
      <c r="E109" s="68"/>
      <c r="F109" s="66">
        <v>0</v>
      </c>
      <c r="G109" s="68"/>
    </row>
    <row r="110" spans="1:7" s="54" customFormat="1" ht="12.75">
      <c r="A110" s="46" t="s">
        <v>177</v>
      </c>
      <c r="B110" s="65">
        <f t="shared" si="2"/>
        <v>2417.2976900000003</v>
      </c>
      <c r="C110" s="66">
        <v>404.649764</v>
      </c>
      <c r="D110" s="67">
        <v>2012.647926</v>
      </c>
      <c r="E110" s="68"/>
      <c r="F110" s="66">
        <v>0</v>
      </c>
      <c r="G110" s="68"/>
    </row>
    <row r="111" spans="1:7" s="54" customFormat="1" ht="12.75">
      <c r="A111" s="46" t="s">
        <v>178</v>
      </c>
      <c r="B111" s="65">
        <f t="shared" si="2"/>
        <v>170.166708</v>
      </c>
      <c r="C111" s="66">
        <v>124.055178</v>
      </c>
      <c r="D111" s="67">
        <v>46.11153</v>
      </c>
      <c r="E111" s="68"/>
      <c r="F111" s="66">
        <v>0</v>
      </c>
      <c r="G111" s="68"/>
    </row>
    <row r="112" spans="1:7" s="54" customFormat="1" ht="12.75">
      <c r="A112" s="46" t="s">
        <v>179</v>
      </c>
      <c r="B112" s="65">
        <f t="shared" si="2"/>
        <v>3170.203952</v>
      </c>
      <c r="C112" s="66">
        <v>225.856923</v>
      </c>
      <c r="D112" s="67">
        <v>2944.347029</v>
      </c>
      <c r="E112" s="68"/>
      <c r="F112" s="66">
        <v>0</v>
      </c>
      <c r="G112" s="68"/>
    </row>
    <row r="113" spans="1:7" s="54" customFormat="1" ht="12.75">
      <c r="A113" s="46" t="s">
        <v>180</v>
      </c>
      <c r="B113" s="65">
        <f t="shared" si="2"/>
        <v>585.86283</v>
      </c>
      <c r="C113" s="66">
        <v>425.770816</v>
      </c>
      <c r="D113" s="67">
        <v>160.09201399999998</v>
      </c>
      <c r="E113" s="68"/>
      <c r="F113" s="66">
        <v>0</v>
      </c>
      <c r="G113" s="68"/>
    </row>
    <row r="114" spans="1:7" s="54" customFormat="1" ht="12.75">
      <c r="A114" s="46" t="s">
        <v>181</v>
      </c>
      <c r="B114" s="65">
        <f t="shared" si="2"/>
        <v>394.370192</v>
      </c>
      <c r="C114" s="66">
        <v>207.177227</v>
      </c>
      <c r="D114" s="67">
        <v>187.192965</v>
      </c>
      <c r="E114" s="68"/>
      <c r="F114" s="66">
        <v>0</v>
      </c>
      <c r="G114" s="68"/>
    </row>
    <row r="115" spans="1:7" s="54" customFormat="1" ht="12.75">
      <c r="A115" s="46" t="s">
        <v>182</v>
      </c>
      <c r="B115" s="65">
        <f t="shared" si="2"/>
        <v>421.31625199999996</v>
      </c>
      <c r="C115" s="66">
        <v>208.923145</v>
      </c>
      <c r="D115" s="67">
        <v>212.393107</v>
      </c>
      <c r="E115" s="68"/>
      <c r="F115" s="66">
        <v>0</v>
      </c>
      <c r="G115" s="68"/>
    </row>
    <row r="116" spans="1:7" s="54" customFormat="1" ht="12.75">
      <c r="A116" s="46" t="s">
        <v>183</v>
      </c>
      <c r="B116" s="65">
        <f t="shared" si="2"/>
        <v>133.630602</v>
      </c>
      <c r="C116" s="66">
        <v>100.376322</v>
      </c>
      <c r="D116" s="67">
        <v>33.25428</v>
      </c>
      <c r="E116" s="68"/>
      <c r="F116" s="66">
        <v>0</v>
      </c>
      <c r="G116" s="68"/>
    </row>
    <row r="117" spans="1:7" s="54" customFormat="1" ht="12.75">
      <c r="A117" s="46" t="s">
        <v>184</v>
      </c>
      <c r="B117" s="65">
        <f t="shared" si="2"/>
        <v>227.713878</v>
      </c>
      <c r="C117" s="66">
        <v>84.22609</v>
      </c>
      <c r="D117" s="67">
        <v>143.487788</v>
      </c>
      <c r="E117" s="68"/>
      <c r="F117" s="66">
        <v>0</v>
      </c>
      <c r="G117" s="68"/>
    </row>
    <row r="118" spans="1:7" s="54" customFormat="1" ht="12.75">
      <c r="A118" s="46" t="s">
        <v>185</v>
      </c>
      <c r="B118" s="65">
        <f t="shared" si="2"/>
        <v>206.85493200000002</v>
      </c>
      <c r="C118" s="66">
        <v>178.525471</v>
      </c>
      <c r="D118" s="67">
        <v>28.329461</v>
      </c>
      <c r="E118" s="68"/>
      <c r="F118" s="66">
        <v>0</v>
      </c>
      <c r="G118" s="68"/>
    </row>
    <row r="119" spans="1:7" s="54" customFormat="1" ht="12.75">
      <c r="A119" s="46" t="s">
        <v>186</v>
      </c>
      <c r="B119" s="65">
        <f t="shared" si="2"/>
        <v>2334.533663</v>
      </c>
      <c r="C119" s="66">
        <v>1533.177907</v>
      </c>
      <c r="D119" s="67">
        <v>801.3557559999999</v>
      </c>
      <c r="E119" s="68"/>
      <c r="F119" s="66">
        <v>0</v>
      </c>
      <c r="G119" s="68"/>
    </row>
    <row r="120" spans="1:7" s="54" customFormat="1" ht="12.75">
      <c r="A120" s="46" t="s">
        <v>187</v>
      </c>
      <c r="B120" s="65">
        <f t="shared" si="2"/>
        <v>533.138073</v>
      </c>
      <c r="C120" s="66">
        <v>271.57620299999996</v>
      </c>
      <c r="D120" s="67">
        <v>261.56187</v>
      </c>
      <c r="E120" s="68"/>
      <c r="F120" s="66">
        <v>0</v>
      </c>
      <c r="G120" s="68"/>
    </row>
    <row r="121" spans="1:7" s="54" customFormat="1" ht="12.75">
      <c r="A121" s="46" t="s">
        <v>188</v>
      </c>
      <c r="B121" s="65">
        <f t="shared" si="2"/>
        <v>298.770595</v>
      </c>
      <c r="C121" s="66">
        <v>122.071601</v>
      </c>
      <c r="D121" s="67">
        <v>176.698994</v>
      </c>
      <c r="E121" s="68"/>
      <c r="F121" s="66">
        <v>0</v>
      </c>
      <c r="G121" s="68"/>
    </row>
    <row r="122" spans="1:7" s="54" customFormat="1" ht="12.75">
      <c r="A122" s="46" t="s">
        <v>189</v>
      </c>
      <c r="B122" s="65">
        <f t="shared" si="2"/>
        <v>2412.9451769999996</v>
      </c>
      <c r="C122" s="66">
        <v>1318.72064</v>
      </c>
      <c r="D122" s="67">
        <v>1094.2245369999998</v>
      </c>
      <c r="E122" s="68"/>
      <c r="F122" s="66">
        <v>0</v>
      </c>
      <c r="G122" s="68"/>
    </row>
    <row r="123" spans="1:7" s="54" customFormat="1" ht="12.75">
      <c r="A123" s="46" t="s">
        <v>190</v>
      </c>
      <c r="B123" s="65">
        <f t="shared" si="2"/>
        <v>1217.567478</v>
      </c>
      <c r="C123" s="66">
        <v>442.69821399999995</v>
      </c>
      <c r="D123" s="67">
        <v>774.8692639999999</v>
      </c>
      <c r="E123" s="68"/>
      <c r="F123" s="66">
        <v>0</v>
      </c>
      <c r="G123" s="68"/>
    </row>
    <row r="124" spans="1:7" s="54" customFormat="1" ht="12.75">
      <c r="A124" s="46" t="s">
        <v>191</v>
      </c>
      <c r="B124" s="65">
        <f t="shared" si="2"/>
        <v>1129.3398860000002</v>
      </c>
      <c r="C124" s="66">
        <v>453.22499000000005</v>
      </c>
      <c r="D124" s="67">
        <v>676.114896</v>
      </c>
      <c r="E124" s="68"/>
      <c r="F124" s="66">
        <v>0</v>
      </c>
      <c r="G124" s="68"/>
    </row>
    <row r="125" spans="1:7" s="54" customFormat="1" ht="12.75">
      <c r="A125" s="46" t="s">
        <v>192</v>
      </c>
      <c r="B125" s="65">
        <f t="shared" si="2"/>
        <v>870.827369</v>
      </c>
      <c r="C125" s="66">
        <v>493.383988</v>
      </c>
      <c r="D125" s="67">
        <v>377.443381</v>
      </c>
      <c r="E125" s="68"/>
      <c r="F125" s="66">
        <v>0</v>
      </c>
      <c r="G125" s="68"/>
    </row>
    <row r="126" spans="1:7" s="54" customFormat="1" ht="12.75">
      <c r="A126" s="46" t="s">
        <v>193</v>
      </c>
      <c r="B126" s="65">
        <f t="shared" si="2"/>
        <v>127.259288</v>
      </c>
      <c r="C126" s="66">
        <v>93.96302299999999</v>
      </c>
      <c r="D126" s="67">
        <v>33.296265000000005</v>
      </c>
      <c r="E126" s="68"/>
      <c r="F126" s="66">
        <v>0</v>
      </c>
      <c r="G126" s="68"/>
    </row>
    <row r="127" spans="1:7" s="54" customFormat="1" ht="12.75">
      <c r="A127" s="46" t="s">
        <v>194</v>
      </c>
      <c r="B127" s="65">
        <f t="shared" si="2"/>
        <v>3543.618469</v>
      </c>
      <c r="C127" s="66">
        <v>400.18965099999997</v>
      </c>
      <c r="D127" s="67">
        <v>3143.428818</v>
      </c>
      <c r="E127" s="68"/>
      <c r="F127" s="66">
        <v>0</v>
      </c>
      <c r="G127" s="68"/>
    </row>
    <row r="128" spans="1:7" s="54" customFormat="1" ht="12.75">
      <c r="A128" s="46" t="s">
        <v>195</v>
      </c>
      <c r="B128" s="65">
        <f t="shared" si="2"/>
        <v>197.551819</v>
      </c>
      <c r="C128" s="66">
        <v>152.562621</v>
      </c>
      <c r="D128" s="67">
        <v>44.989197999999995</v>
      </c>
      <c r="E128" s="68"/>
      <c r="F128" s="66">
        <v>0</v>
      </c>
      <c r="G128" s="68"/>
    </row>
    <row r="129" spans="1:7" s="54" customFormat="1" ht="12.75">
      <c r="A129" s="46" t="s">
        <v>196</v>
      </c>
      <c r="B129" s="65">
        <f t="shared" si="2"/>
        <v>258.099001</v>
      </c>
      <c r="C129" s="66">
        <v>116.43189699999999</v>
      </c>
      <c r="D129" s="67">
        <v>141.667104</v>
      </c>
      <c r="E129" s="68"/>
      <c r="F129" s="66">
        <v>0</v>
      </c>
      <c r="G129" s="68"/>
    </row>
    <row r="130" spans="1:7" s="54" customFormat="1" ht="12.75">
      <c r="A130" s="46" t="s">
        <v>197</v>
      </c>
      <c r="B130" s="65">
        <f t="shared" si="2"/>
        <v>324.743657</v>
      </c>
      <c r="C130" s="66">
        <v>166.511862</v>
      </c>
      <c r="D130" s="67">
        <v>158.231795</v>
      </c>
      <c r="E130" s="68"/>
      <c r="F130" s="66">
        <v>0</v>
      </c>
      <c r="G130" s="68"/>
    </row>
    <row r="131" spans="1:7" s="54" customFormat="1" ht="12.75">
      <c r="A131" s="46" t="s">
        <v>198</v>
      </c>
      <c r="B131" s="65">
        <f t="shared" si="2"/>
        <v>112.71099500000001</v>
      </c>
      <c r="C131" s="66">
        <v>78.43865500000001</v>
      </c>
      <c r="D131" s="67">
        <v>34.27234</v>
      </c>
      <c r="E131" s="68"/>
      <c r="F131" s="66">
        <v>0</v>
      </c>
      <c r="G131" s="68"/>
    </row>
    <row r="132" spans="1:7" s="54" customFormat="1" ht="12.75">
      <c r="A132" s="46" t="s">
        <v>199</v>
      </c>
      <c r="B132" s="65">
        <f t="shared" si="2"/>
        <v>1011.6579509999999</v>
      </c>
      <c r="C132" s="66">
        <v>747.805134</v>
      </c>
      <c r="D132" s="67">
        <v>263.852817</v>
      </c>
      <c r="E132" s="68"/>
      <c r="F132" s="66">
        <v>0</v>
      </c>
      <c r="G132" s="68"/>
    </row>
    <row r="133" spans="1:7" s="54" customFormat="1" ht="12.75">
      <c r="A133" s="46" t="s">
        <v>200</v>
      </c>
      <c r="B133" s="65">
        <f t="shared" si="2"/>
        <v>212.384994</v>
      </c>
      <c r="C133" s="66">
        <v>45.78674</v>
      </c>
      <c r="D133" s="67">
        <v>166.598254</v>
      </c>
      <c r="E133" s="68"/>
      <c r="F133" s="66">
        <v>0</v>
      </c>
      <c r="G133" s="68"/>
    </row>
    <row r="134" spans="1:7" s="54" customFormat="1" ht="12.75">
      <c r="A134" s="46" t="s">
        <v>201</v>
      </c>
      <c r="B134" s="65">
        <f t="shared" si="2"/>
        <v>206.803827</v>
      </c>
      <c r="C134" s="66">
        <v>70.890563</v>
      </c>
      <c r="D134" s="67">
        <v>135.913264</v>
      </c>
      <c r="E134" s="68"/>
      <c r="F134" s="66">
        <v>0</v>
      </c>
      <c r="G134" s="68"/>
    </row>
    <row r="135" spans="1:7" s="54" customFormat="1" ht="12.75">
      <c r="A135" s="46" t="s">
        <v>202</v>
      </c>
      <c r="B135" s="65">
        <f aca="true" t="shared" si="3" ref="B135:B198">SUM(C135:G135)</f>
        <v>155.94112900000002</v>
      </c>
      <c r="C135" s="66">
        <v>126.532509</v>
      </c>
      <c r="D135" s="67">
        <v>29.408620000000003</v>
      </c>
      <c r="E135" s="68"/>
      <c r="F135" s="66">
        <v>0</v>
      </c>
      <c r="G135" s="68"/>
    </row>
    <row r="136" spans="1:7" s="54" customFormat="1" ht="12.75">
      <c r="A136" s="46" t="s">
        <v>203</v>
      </c>
      <c r="B136" s="65">
        <f t="shared" si="3"/>
        <v>408.646433</v>
      </c>
      <c r="C136" s="66">
        <v>108.50306599999999</v>
      </c>
      <c r="D136" s="67">
        <v>300.143367</v>
      </c>
      <c r="E136" s="68"/>
      <c r="F136" s="66">
        <v>0</v>
      </c>
      <c r="G136" s="68"/>
    </row>
    <row r="137" spans="1:7" s="54" customFormat="1" ht="12.75">
      <c r="A137" s="46" t="s">
        <v>204</v>
      </c>
      <c r="B137" s="65">
        <f t="shared" si="3"/>
        <v>44644.63283</v>
      </c>
      <c r="C137" s="66">
        <v>17773.665692</v>
      </c>
      <c r="D137" s="67">
        <v>26870.967138</v>
      </c>
      <c r="E137" s="68"/>
      <c r="F137" s="66">
        <v>0</v>
      </c>
      <c r="G137" s="68"/>
    </row>
    <row r="138" spans="1:7" s="54" customFormat="1" ht="12.75">
      <c r="A138" s="46" t="s">
        <v>205</v>
      </c>
      <c r="B138" s="65">
        <f t="shared" si="3"/>
        <v>431.155161</v>
      </c>
      <c r="C138" s="66">
        <v>285.715458</v>
      </c>
      <c r="D138" s="67">
        <v>145.439703</v>
      </c>
      <c r="E138" s="68"/>
      <c r="F138" s="66">
        <v>0</v>
      </c>
      <c r="G138" s="68"/>
    </row>
    <row r="139" spans="1:7" s="54" customFormat="1" ht="12.75">
      <c r="A139" s="46" t="s">
        <v>206</v>
      </c>
      <c r="B139" s="65">
        <f t="shared" si="3"/>
        <v>3418.270633</v>
      </c>
      <c r="C139" s="66">
        <v>1335.264399</v>
      </c>
      <c r="D139" s="67">
        <v>2083.006234</v>
      </c>
      <c r="E139" s="68"/>
      <c r="F139" s="66">
        <v>0</v>
      </c>
      <c r="G139" s="68"/>
    </row>
    <row r="140" spans="1:7" s="54" customFormat="1" ht="12.75">
      <c r="A140" s="46" t="s">
        <v>207</v>
      </c>
      <c r="B140" s="65">
        <f t="shared" si="3"/>
        <v>245.21155299999998</v>
      </c>
      <c r="C140" s="66">
        <v>178.208945</v>
      </c>
      <c r="D140" s="67">
        <v>67.002608</v>
      </c>
      <c r="E140" s="68"/>
      <c r="F140" s="66">
        <v>0</v>
      </c>
      <c r="G140" s="68"/>
    </row>
    <row r="141" spans="1:7" s="54" customFormat="1" ht="12.75">
      <c r="A141" s="46" t="s">
        <v>208</v>
      </c>
      <c r="B141" s="65">
        <f t="shared" si="3"/>
        <v>966.206017</v>
      </c>
      <c r="C141" s="66">
        <v>617.401266</v>
      </c>
      <c r="D141" s="67">
        <v>348.80475099999995</v>
      </c>
      <c r="E141" s="68"/>
      <c r="F141" s="66">
        <v>0</v>
      </c>
      <c r="G141" s="68"/>
    </row>
    <row r="142" spans="1:7" s="54" customFormat="1" ht="12.75">
      <c r="A142" s="46" t="s">
        <v>209</v>
      </c>
      <c r="B142" s="65">
        <f t="shared" si="3"/>
        <v>1929.7629000000002</v>
      </c>
      <c r="C142" s="66">
        <v>333.55182</v>
      </c>
      <c r="D142" s="67">
        <v>1596.21108</v>
      </c>
      <c r="E142" s="68"/>
      <c r="F142" s="66">
        <v>0</v>
      </c>
      <c r="G142" s="68"/>
    </row>
    <row r="143" spans="1:7" s="54" customFormat="1" ht="12.75">
      <c r="A143" s="46" t="s">
        <v>210</v>
      </c>
      <c r="B143" s="65">
        <f t="shared" si="3"/>
        <v>3722.133951</v>
      </c>
      <c r="C143" s="66">
        <v>1072.907697</v>
      </c>
      <c r="D143" s="67">
        <v>2649.2262539999997</v>
      </c>
      <c r="E143" s="68"/>
      <c r="F143" s="66">
        <v>0</v>
      </c>
      <c r="G143" s="67"/>
    </row>
    <row r="144" spans="1:7" s="54" customFormat="1" ht="12.75">
      <c r="A144" s="46" t="s">
        <v>211</v>
      </c>
      <c r="B144" s="65">
        <f t="shared" si="3"/>
        <v>3734.358265</v>
      </c>
      <c r="C144" s="66">
        <v>2002.168581</v>
      </c>
      <c r="D144" s="67">
        <v>1732.189684</v>
      </c>
      <c r="E144" s="68"/>
      <c r="F144" s="66">
        <v>0</v>
      </c>
      <c r="G144" s="67"/>
    </row>
    <row r="145" spans="1:7" s="54" customFormat="1" ht="12.75">
      <c r="A145" s="46" t="s">
        <v>212</v>
      </c>
      <c r="B145" s="65">
        <f t="shared" si="3"/>
        <v>969.27025</v>
      </c>
      <c r="C145" s="66">
        <v>167.887235</v>
      </c>
      <c r="D145" s="67">
        <v>801.383015</v>
      </c>
      <c r="E145" s="68"/>
      <c r="F145" s="66">
        <v>0</v>
      </c>
      <c r="G145" s="68"/>
    </row>
    <row r="146" spans="1:7" s="54" customFormat="1" ht="12.75">
      <c r="A146" s="46" t="s">
        <v>213</v>
      </c>
      <c r="B146" s="65">
        <f t="shared" si="3"/>
        <v>234.456345</v>
      </c>
      <c r="C146" s="66">
        <v>234.436219</v>
      </c>
      <c r="D146" s="67">
        <v>0.020125999999999998</v>
      </c>
      <c r="E146" s="68"/>
      <c r="F146" s="66">
        <v>0</v>
      </c>
      <c r="G146" s="68"/>
    </row>
    <row r="147" spans="1:7" s="54" customFormat="1" ht="12.75">
      <c r="A147" s="46" t="s">
        <v>214</v>
      </c>
      <c r="B147" s="65">
        <f t="shared" si="3"/>
        <v>1270.4213470000002</v>
      </c>
      <c r="C147" s="66">
        <v>60.925684</v>
      </c>
      <c r="D147" s="67">
        <v>1209.4956630000001</v>
      </c>
      <c r="E147" s="68"/>
      <c r="F147" s="66">
        <v>0</v>
      </c>
      <c r="G147" s="68"/>
    </row>
    <row r="148" spans="1:7" s="54" customFormat="1" ht="12.75">
      <c r="A148" s="46" t="s">
        <v>215</v>
      </c>
      <c r="B148" s="65">
        <f t="shared" si="3"/>
        <v>313.536481</v>
      </c>
      <c r="C148" s="66">
        <v>33.285914</v>
      </c>
      <c r="D148" s="67">
        <v>280.250567</v>
      </c>
      <c r="E148" s="68"/>
      <c r="F148" s="66">
        <v>0</v>
      </c>
      <c r="G148" s="68"/>
    </row>
    <row r="149" spans="1:7" s="54" customFormat="1" ht="12.75">
      <c r="A149" s="46" t="s">
        <v>216</v>
      </c>
      <c r="B149" s="65">
        <f t="shared" si="3"/>
        <v>184.409001</v>
      </c>
      <c r="C149" s="66">
        <v>140.965994</v>
      </c>
      <c r="D149" s="67">
        <v>43.443007</v>
      </c>
      <c r="E149" s="68"/>
      <c r="F149" s="66">
        <v>0</v>
      </c>
      <c r="G149" s="68"/>
    </row>
    <row r="150" spans="1:7" s="54" customFormat="1" ht="12.75">
      <c r="A150" s="46" t="s">
        <v>217</v>
      </c>
      <c r="B150" s="65">
        <f t="shared" si="3"/>
        <v>1200.685006</v>
      </c>
      <c r="C150" s="66">
        <v>280.572088</v>
      </c>
      <c r="D150" s="67">
        <v>920.1129179999999</v>
      </c>
      <c r="E150" s="68"/>
      <c r="F150" s="66">
        <v>0</v>
      </c>
      <c r="G150" s="68"/>
    </row>
    <row r="151" spans="1:7" s="54" customFormat="1" ht="12.75">
      <c r="A151" s="46" t="s">
        <v>218</v>
      </c>
      <c r="B151" s="65">
        <f t="shared" si="3"/>
        <v>287.208107</v>
      </c>
      <c r="C151" s="66">
        <v>166.818524</v>
      </c>
      <c r="D151" s="67">
        <v>120.389583</v>
      </c>
      <c r="E151" s="68"/>
      <c r="F151" s="66">
        <v>0</v>
      </c>
      <c r="G151" s="68"/>
    </row>
    <row r="152" spans="1:7" s="54" customFormat="1" ht="12.75">
      <c r="A152" s="46" t="s">
        <v>219</v>
      </c>
      <c r="B152" s="65">
        <f t="shared" si="3"/>
        <v>2326.3324570000004</v>
      </c>
      <c r="C152" s="66">
        <v>132.149506</v>
      </c>
      <c r="D152" s="67">
        <v>2194.1829510000002</v>
      </c>
      <c r="E152" s="68"/>
      <c r="F152" s="66">
        <v>0</v>
      </c>
      <c r="G152" s="68"/>
    </row>
    <row r="153" spans="1:7" s="54" customFormat="1" ht="12.75">
      <c r="A153" s="46" t="s">
        <v>220</v>
      </c>
      <c r="B153" s="65">
        <f t="shared" si="3"/>
        <v>105.37094599999999</v>
      </c>
      <c r="C153" s="66">
        <v>64.14194599999999</v>
      </c>
      <c r="D153" s="67">
        <v>41.229</v>
      </c>
      <c r="E153" s="68"/>
      <c r="F153" s="66">
        <v>0</v>
      </c>
      <c r="G153" s="68"/>
    </row>
    <row r="154" spans="1:7" s="54" customFormat="1" ht="12.75">
      <c r="A154" s="46" t="s">
        <v>221</v>
      </c>
      <c r="B154" s="65">
        <f t="shared" si="3"/>
        <v>1331.226164</v>
      </c>
      <c r="C154" s="66">
        <v>315.642838</v>
      </c>
      <c r="D154" s="67">
        <v>836.573326</v>
      </c>
      <c r="E154" s="68"/>
      <c r="F154" s="66">
        <v>179.01</v>
      </c>
      <c r="G154" s="68"/>
    </row>
    <row r="155" spans="1:7" s="54" customFormat="1" ht="12.75">
      <c r="A155" s="46" t="s">
        <v>222</v>
      </c>
      <c r="B155" s="65">
        <f t="shared" si="3"/>
        <v>424.74519599999996</v>
      </c>
      <c r="C155" s="66">
        <v>159.66861200000002</v>
      </c>
      <c r="D155" s="67">
        <v>265.07658399999997</v>
      </c>
      <c r="E155" s="68"/>
      <c r="F155" s="66">
        <v>0</v>
      </c>
      <c r="G155" s="68"/>
    </row>
    <row r="156" spans="1:7" s="54" customFormat="1" ht="12.75">
      <c r="A156" s="46" t="s">
        <v>223</v>
      </c>
      <c r="B156" s="65">
        <f t="shared" si="3"/>
        <v>6955.616685</v>
      </c>
      <c r="C156" s="66">
        <v>285.89566099999996</v>
      </c>
      <c r="D156" s="67">
        <v>6669.721024</v>
      </c>
      <c r="E156" s="68"/>
      <c r="F156" s="66">
        <v>0</v>
      </c>
      <c r="G156" s="68"/>
    </row>
    <row r="157" spans="1:7" s="54" customFormat="1" ht="12.75">
      <c r="A157" s="46" t="s">
        <v>224</v>
      </c>
      <c r="B157" s="65">
        <f t="shared" si="3"/>
        <v>390.67962</v>
      </c>
      <c r="C157" s="66">
        <v>169.362729</v>
      </c>
      <c r="D157" s="67">
        <v>221.31689100000003</v>
      </c>
      <c r="E157" s="68"/>
      <c r="F157" s="66">
        <v>0</v>
      </c>
      <c r="G157" s="68"/>
    </row>
    <row r="158" spans="1:7" s="54" customFormat="1" ht="12.75">
      <c r="A158" s="46" t="s">
        <v>225</v>
      </c>
      <c r="B158" s="65">
        <f t="shared" si="3"/>
        <v>1243.1687259999999</v>
      </c>
      <c r="C158" s="66">
        <v>309.776518</v>
      </c>
      <c r="D158" s="67">
        <v>933.392208</v>
      </c>
      <c r="E158" s="68"/>
      <c r="F158" s="66">
        <v>0</v>
      </c>
      <c r="G158" s="68"/>
    </row>
    <row r="159" spans="1:7" s="54" customFormat="1" ht="12.75">
      <c r="A159" s="46" t="s">
        <v>226</v>
      </c>
      <c r="B159" s="65">
        <f t="shared" si="3"/>
        <v>144.62527</v>
      </c>
      <c r="C159" s="66">
        <v>94.409127</v>
      </c>
      <c r="D159" s="67">
        <v>50.216143</v>
      </c>
      <c r="E159" s="68"/>
      <c r="F159" s="66">
        <v>0</v>
      </c>
      <c r="G159" s="68"/>
    </row>
    <row r="160" spans="1:7" s="54" customFormat="1" ht="12.75">
      <c r="A160" s="46" t="s">
        <v>227</v>
      </c>
      <c r="B160" s="65">
        <f t="shared" si="3"/>
        <v>2492.48628</v>
      </c>
      <c r="C160" s="66">
        <v>817.111771</v>
      </c>
      <c r="D160" s="67">
        <v>1675.374509</v>
      </c>
      <c r="E160" s="68"/>
      <c r="F160" s="66">
        <v>0</v>
      </c>
      <c r="G160" s="68"/>
    </row>
    <row r="161" spans="1:7" s="54" customFormat="1" ht="12.75">
      <c r="A161" s="46" t="s">
        <v>228</v>
      </c>
      <c r="B161" s="65">
        <f t="shared" si="3"/>
        <v>85861.944306</v>
      </c>
      <c r="C161" s="66">
        <v>1288.679925</v>
      </c>
      <c r="D161" s="67">
        <v>84573.264381</v>
      </c>
      <c r="E161" s="68"/>
      <c r="F161" s="66">
        <v>0</v>
      </c>
      <c r="G161" s="68"/>
    </row>
    <row r="162" spans="1:7" s="54" customFormat="1" ht="12.75">
      <c r="A162" s="46" t="s">
        <v>229</v>
      </c>
      <c r="B162" s="65">
        <f t="shared" si="3"/>
        <v>387.438451</v>
      </c>
      <c r="C162" s="66">
        <v>176.768477</v>
      </c>
      <c r="D162" s="67">
        <v>210.66997400000002</v>
      </c>
      <c r="E162" s="68"/>
      <c r="F162" s="66">
        <v>0</v>
      </c>
      <c r="G162" s="68"/>
    </row>
    <row r="163" spans="1:7" s="54" customFormat="1" ht="12.75">
      <c r="A163" s="46" t="s">
        <v>230</v>
      </c>
      <c r="B163" s="65">
        <f t="shared" si="3"/>
        <v>548.517019</v>
      </c>
      <c r="C163" s="66">
        <v>390.37307400000003</v>
      </c>
      <c r="D163" s="67">
        <v>158.143945</v>
      </c>
      <c r="E163" s="68"/>
      <c r="F163" s="66">
        <v>0</v>
      </c>
      <c r="G163" s="68"/>
    </row>
    <row r="164" spans="1:7" s="54" customFormat="1" ht="12.75">
      <c r="A164" s="46" t="s">
        <v>231</v>
      </c>
      <c r="B164" s="65">
        <f t="shared" si="3"/>
        <v>171.50428599999998</v>
      </c>
      <c r="C164" s="66">
        <v>154.035755</v>
      </c>
      <c r="D164" s="67">
        <v>17.468531</v>
      </c>
      <c r="E164" s="68"/>
      <c r="F164" s="66">
        <v>0</v>
      </c>
      <c r="G164" s="68"/>
    </row>
    <row r="165" spans="1:7" s="54" customFormat="1" ht="12.75">
      <c r="A165" s="46" t="s">
        <v>232</v>
      </c>
      <c r="B165" s="65">
        <f t="shared" si="3"/>
        <v>164.941256</v>
      </c>
      <c r="C165" s="66">
        <v>114.946652</v>
      </c>
      <c r="D165" s="67">
        <v>49.994603999999995</v>
      </c>
      <c r="E165" s="68"/>
      <c r="F165" s="66">
        <v>0</v>
      </c>
      <c r="G165" s="68"/>
    </row>
    <row r="166" spans="1:7" s="54" customFormat="1" ht="12.75">
      <c r="A166" s="46" t="s">
        <v>233</v>
      </c>
      <c r="B166" s="65">
        <f t="shared" si="3"/>
        <v>228.346789</v>
      </c>
      <c r="C166" s="66">
        <v>168.349389</v>
      </c>
      <c r="D166" s="67">
        <v>59.9974</v>
      </c>
      <c r="E166" s="68"/>
      <c r="F166" s="66">
        <v>0</v>
      </c>
      <c r="G166" s="68"/>
    </row>
    <row r="167" spans="1:7" s="54" customFormat="1" ht="12.75">
      <c r="A167" s="46" t="s">
        <v>234</v>
      </c>
      <c r="B167" s="65">
        <f t="shared" si="3"/>
        <v>330.213378</v>
      </c>
      <c r="C167" s="66">
        <v>79.136296</v>
      </c>
      <c r="D167" s="67">
        <v>251.077082</v>
      </c>
      <c r="E167" s="68"/>
      <c r="F167" s="66">
        <v>0</v>
      </c>
      <c r="G167" s="68"/>
    </row>
    <row r="168" spans="1:7" s="54" customFormat="1" ht="12.75">
      <c r="A168" s="46" t="s">
        <v>235</v>
      </c>
      <c r="B168" s="65">
        <f t="shared" si="3"/>
        <v>188.295027</v>
      </c>
      <c r="C168" s="66">
        <v>188.295027</v>
      </c>
      <c r="D168" s="67">
        <v>0</v>
      </c>
      <c r="E168" s="68"/>
      <c r="F168" s="66">
        <v>0</v>
      </c>
      <c r="G168" s="68"/>
    </row>
    <row r="169" spans="1:7" s="54" customFormat="1" ht="12.75">
      <c r="A169" s="46" t="s">
        <v>236</v>
      </c>
      <c r="B169" s="65">
        <f t="shared" si="3"/>
        <v>209.708201</v>
      </c>
      <c r="C169" s="66">
        <v>178.960675</v>
      </c>
      <c r="D169" s="67">
        <v>30.747526</v>
      </c>
      <c r="E169" s="68"/>
      <c r="F169" s="66">
        <v>0</v>
      </c>
      <c r="G169" s="68"/>
    </row>
    <row r="170" spans="1:7" s="54" customFormat="1" ht="12.75">
      <c r="A170" s="46" t="s">
        <v>237</v>
      </c>
      <c r="B170" s="65">
        <f t="shared" si="3"/>
        <v>131.161082</v>
      </c>
      <c r="C170" s="66">
        <v>123.228035</v>
      </c>
      <c r="D170" s="67">
        <v>7.933047</v>
      </c>
      <c r="E170" s="68"/>
      <c r="F170" s="66">
        <v>0</v>
      </c>
      <c r="G170" s="68"/>
    </row>
    <row r="171" spans="1:7" s="54" customFormat="1" ht="12.75">
      <c r="A171" s="46" t="s">
        <v>238</v>
      </c>
      <c r="B171" s="65">
        <f t="shared" si="3"/>
        <v>801.5727259999999</v>
      </c>
      <c r="C171" s="66">
        <v>566.3279759999999</v>
      </c>
      <c r="D171" s="67">
        <v>235.24475</v>
      </c>
      <c r="E171" s="68"/>
      <c r="F171" s="66">
        <v>0</v>
      </c>
      <c r="G171" s="68"/>
    </row>
    <row r="172" spans="1:7" s="54" customFormat="1" ht="12.75">
      <c r="A172" s="46" t="s">
        <v>239</v>
      </c>
      <c r="B172" s="65">
        <f t="shared" si="3"/>
        <v>3089.003084</v>
      </c>
      <c r="C172" s="66">
        <v>2795.998368</v>
      </c>
      <c r="D172" s="67">
        <v>293.00471600000003</v>
      </c>
      <c r="E172" s="68"/>
      <c r="F172" s="66">
        <v>0</v>
      </c>
      <c r="G172" s="68"/>
    </row>
    <row r="173" spans="1:7" s="54" customFormat="1" ht="12.75">
      <c r="A173" s="46" t="s">
        <v>240</v>
      </c>
      <c r="B173" s="65">
        <f t="shared" si="3"/>
        <v>4926.341498000001</v>
      </c>
      <c r="C173" s="66">
        <v>4056.0954850000003</v>
      </c>
      <c r="D173" s="67">
        <v>870.2460130000001</v>
      </c>
      <c r="E173" s="68"/>
      <c r="F173" s="66">
        <v>0</v>
      </c>
      <c r="G173" s="68"/>
    </row>
    <row r="174" spans="1:7" s="54" customFormat="1" ht="12.75">
      <c r="A174" s="46" t="s">
        <v>241</v>
      </c>
      <c r="B174" s="65">
        <f t="shared" si="3"/>
        <v>3261.166264</v>
      </c>
      <c r="C174" s="66">
        <v>2645.625074</v>
      </c>
      <c r="D174" s="67">
        <v>615.54119</v>
      </c>
      <c r="E174" s="68"/>
      <c r="F174" s="66">
        <v>0</v>
      </c>
      <c r="G174" s="68"/>
    </row>
    <row r="175" spans="1:7" s="54" customFormat="1" ht="12.75">
      <c r="A175" s="46" t="s">
        <v>242</v>
      </c>
      <c r="B175" s="65">
        <f t="shared" si="3"/>
        <v>992.3305819999999</v>
      </c>
      <c r="C175" s="66">
        <v>879.813051</v>
      </c>
      <c r="D175" s="67">
        <v>112.517531</v>
      </c>
      <c r="E175" s="68"/>
      <c r="F175" s="66">
        <v>0</v>
      </c>
      <c r="G175" s="68"/>
    </row>
    <row r="176" spans="1:7" s="54" customFormat="1" ht="12.75">
      <c r="A176" s="46" t="s">
        <v>243</v>
      </c>
      <c r="B176" s="65">
        <f t="shared" si="3"/>
        <v>3261.393618</v>
      </c>
      <c r="C176" s="66">
        <v>2976.9814850000002</v>
      </c>
      <c r="D176" s="67">
        <v>284.412133</v>
      </c>
      <c r="E176" s="68"/>
      <c r="F176" s="66">
        <v>0</v>
      </c>
      <c r="G176" s="68"/>
    </row>
    <row r="177" spans="1:7" s="54" customFormat="1" ht="12.75">
      <c r="A177" s="46" t="s">
        <v>244</v>
      </c>
      <c r="B177" s="65">
        <f t="shared" si="3"/>
        <v>8560.187715</v>
      </c>
      <c r="C177" s="66">
        <v>5945.446499000001</v>
      </c>
      <c r="D177" s="67">
        <v>2614.741216</v>
      </c>
      <c r="E177" s="68"/>
      <c r="F177" s="66">
        <v>0</v>
      </c>
      <c r="G177" s="68"/>
    </row>
    <row r="178" spans="1:7" s="54" customFormat="1" ht="12.75">
      <c r="A178" s="46" t="s">
        <v>245</v>
      </c>
      <c r="B178" s="65">
        <f t="shared" si="3"/>
        <v>1352.3545060000001</v>
      </c>
      <c r="C178" s="66">
        <v>999.227063</v>
      </c>
      <c r="D178" s="67">
        <v>353.127443</v>
      </c>
      <c r="E178" s="68"/>
      <c r="F178" s="66">
        <v>0</v>
      </c>
      <c r="G178" s="68"/>
    </row>
    <row r="179" spans="1:7" s="54" customFormat="1" ht="12.75">
      <c r="A179" s="46" t="s">
        <v>246</v>
      </c>
      <c r="B179" s="65">
        <f t="shared" si="3"/>
        <v>1027.109763</v>
      </c>
      <c r="C179" s="66">
        <v>905.574134</v>
      </c>
      <c r="D179" s="67">
        <v>121.535629</v>
      </c>
      <c r="E179" s="68"/>
      <c r="F179" s="66">
        <v>0</v>
      </c>
      <c r="G179" s="68"/>
    </row>
    <row r="180" spans="1:7" s="54" customFormat="1" ht="12.75">
      <c r="A180" s="46" t="s">
        <v>247</v>
      </c>
      <c r="B180" s="65">
        <f t="shared" si="3"/>
        <v>1188.38955</v>
      </c>
      <c r="C180" s="66">
        <v>984.383193</v>
      </c>
      <c r="D180" s="67">
        <v>204.006357</v>
      </c>
      <c r="E180" s="68"/>
      <c r="F180" s="66">
        <v>0</v>
      </c>
      <c r="G180" s="68"/>
    </row>
    <row r="181" spans="1:7" s="54" customFormat="1" ht="12.75">
      <c r="A181" s="46" t="s">
        <v>248</v>
      </c>
      <c r="B181" s="65">
        <f t="shared" si="3"/>
        <v>960.766463</v>
      </c>
      <c r="C181" s="66">
        <v>960.766463</v>
      </c>
      <c r="D181" s="67">
        <v>0</v>
      </c>
      <c r="E181" s="68"/>
      <c r="F181" s="66">
        <v>0</v>
      </c>
      <c r="G181" s="68"/>
    </row>
    <row r="182" spans="1:7" s="54" customFormat="1" ht="12.75">
      <c r="A182" s="46" t="s">
        <v>249</v>
      </c>
      <c r="B182" s="65">
        <f t="shared" si="3"/>
        <v>1048.5921070000002</v>
      </c>
      <c r="C182" s="66">
        <v>1007.4943470000001</v>
      </c>
      <c r="D182" s="67">
        <v>41.09776</v>
      </c>
      <c r="E182" s="68"/>
      <c r="F182" s="66">
        <v>0</v>
      </c>
      <c r="G182" s="68"/>
    </row>
    <row r="183" spans="1:7" s="54" customFormat="1" ht="12.75">
      <c r="A183" s="46" t="s">
        <v>250</v>
      </c>
      <c r="B183" s="65">
        <f t="shared" si="3"/>
        <v>1041.099081</v>
      </c>
      <c r="C183" s="66">
        <v>936.518157</v>
      </c>
      <c r="D183" s="67">
        <v>104.580924</v>
      </c>
      <c r="E183" s="68"/>
      <c r="F183" s="66">
        <v>0</v>
      </c>
      <c r="G183" s="68"/>
    </row>
    <row r="184" spans="1:7" s="54" customFormat="1" ht="12.75">
      <c r="A184" s="46" t="s">
        <v>251</v>
      </c>
      <c r="B184" s="65">
        <f t="shared" si="3"/>
        <v>5122.486846</v>
      </c>
      <c r="C184" s="66">
        <v>4256.112736</v>
      </c>
      <c r="D184" s="67">
        <v>866.37411</v>
      </c>
      <c r="E184" s="68"/>
      <c r="F184" s="66">
        <v>0</v>
      </c>
      <c r="G184" s="68"/>
    </row>
    <row r="185" spans="1:7" s="54" customFormat="1" ht="12.75">
      <c r="A185" s="46" t="s">
        <v>252</v>
      </c>
      <c r="B185" s="65">
        <f t="shared" si="3"/>
        <v>436.09461100000004</v>
      </c>
      <c r="C185" s="66">
        <v>386.881608</v>
      </c>
      <c r="D185" s="67">
        <v>49.213003</v>
      </c>
      <c r="E185" s="68"/>
      <c r="F185" s="66">
        <v>0</v>
      </c>
      <c r="G185" s="68"/>
    </row>
    <row r="186" spans="1:7" s="54" customFormat="1" ht="12.75">
      <c r="A186" s="46" t="s">
        <v>253</v>
      </c>
      <c r="B186" s="65">
        <f t="shared" si="3"/>
        <v>1202.701244</v>
      </c>
      <c r="C186" s="66">
        <v>1102.596156</v>
      </c>
      <c r="D186" s="67">
        <v>100.105088</v>
      </c>
      <c r="E186" s="68"/>
      <c r="F186" s="66">
        <v>0</v>
      </c>
      <c r="G186" s="68"/>
    </row>
    <row r="187" spans="1:7" s="54" customFormat="1" ht="12.75">
      <c r="A187" s="46" t="s">
        <v>254</v>
      </c>
      <c r="B187" s="65">
        <f t="shared" si="3"/>
        <v>2591.1321470000003</v>
      </c>
      <c r="C187" s="66">
        <v>1930.639189</v>
      </c>
      <c r="D187" s="67">
        <v>660.492958</v>
      </c>
      <c r="E187" s="68"/>
      <c r="F187" s="66">
        <v>0</v>
      </c>
      <c r="G187" s="68"/>
    </row>
    <row r="188" spans="1:7" s="54" customFormat="1" ht="12.75">
      <c r="A188" s="46" t="s">
        <v>255</v>
      </c>
      <c r="B188" s="65">
        <f t="shared" si="3"/>
        <v>4253.432336</v>
      </c>
      <c r="C188" s="66">
        <v>3407.498679</v>
      </c>
      <c r="D188" s="67">
        <v>845.933657</v>
      </c>
      <c r="E188" s="68"/>
      <c r="F188" s="66">
        <v>0</v>
      </c>
      <c r="G188" s="68"/>
    </row>
    <row r="189" spans="1:7" s="54" customFormat="1" ht="12.75">
      <c r="A189" s="46" t="s">
        <v>256</v>
      </c>
      <c r="B189" s="65">
        <f t="shared" si="3"/>
        <v>5343.263247999999</v>
      </c>
      <c r="C189" s="66">
        <v>1773.579375</v>
      </c>
      <c r="D189" s="67">
        <v>3569.6838729999995</v>
      </c>
      <c r="E189" s="68"/>
      <c r="F189" s="66">
        <v>0</v>
      </c>
      <c r="G189" s="68"/>
    </row>
    <row r="190" spans="1:7" s="54" customFormat="1" ht="12.75">
      <c r="A190" s="46" t="s">
        <v>257</v>
      </c>
      <c r="B190" s="65">
        <f t="shared" si="3"/>
        <v>887.9077309999999</v>
      </c>
      <c r="C190" s="66">
        <v>837.3171269999999</v>
      </c>
      <c r="D190" s="67">
        <v>50.590604</v>
      </c>
      <c r="E190" s="68"/>
      <c r="F190" s="66">
        <v>0</v>
      </c>
      <c r="G190" s="68"/>
    </row>
    <row r="191" spans="1:7" s="54" customFormat="1" ht="12.75">
      <c r="A191" s="46" t="s">
        <v>258</v>
      </c>
      <c r="B191" s="65">
        <f t="shared" si="3"/>
        <v>1617.593216</v>
      </c>
      <c r="C191" s="66">
        <v>1573.574967</v>
      </c>
      <c r="D191" s="67">
        <v>44.018249</v>
      </c>
      <c r="E191" s="68"/>
      <c r="F191" s="66">
        <v>0</v>
      </c>
      <c r="G191" s="68"/>
    </row>
    <row r="192" spans="1:7" s="54" customFormat="1" ht="12.75">
      <c r="A192" s="46" t="s">
        <v>259</v>
      </c>
      <c r="B192" s="65">
        <f t="shared" si="3"/>
        <v>4062.767183</v>
      </c>
      <c r="C192" s="66">
        <v>3714.953948</v>
      </c>
      <c r="D192" s="67">
        <v>347.813235</v>
      </c>
      <c r="E192" s="68"/>
      <c r="F192" s="66">
        <v>0</v>
      </c>
      <c r="G192" s="68"/>
    </row>
    <row r="193" spans="1:7" s="54" customFormat="1" ht="12.75">
      <c r="A193" s="46" t="s">
        <v>260</v>
      </c>
      <c r="B193" s="65">
        <f t="shared" si="3"/>
        <v>4713.603879</v>
      </c>
      <c r="C193" s="66">
        <v>3874.527861</v>
      </c>
      <c r="D193" s="67">
        <v>839.076018</v>
      </c>
      <c r="E193" s="68"/>
      <c r="F193" s="66">
        <v>0</v>
      </c>
      <c r="G193" s="68"/>
    </row>
    <row r="194" spans="1:7" s="54" customFormat="1" ht="12.75">
      <c r="A194" s="46" t="s">
        <v>261</v>
      </c>
      <c r="B194" s="65">
        <f t="shared" si="3"/>
        <v>2018.129294</v>
      </c>
      <c r="C194" s="66">
        <v>1593.017209</v>
      </c>
      <c r="D194" s="67">
        <v>425.112085</v>
      </c>
      <c r="E194" s="68"/>
      <c r="F194" s="66">
        <v>0</v>
      </c>
      <c r="G194" s="68"/>
    </row>
    <row r="195" spans="1:7" s="54" customFormat="1" ht="12.75">
      <c r="A195" s="46" t="s">
        <v>262</v>
      </c>
      <c r="B195" s="65">
        <f t="shared" si="3"/>
        <v>1018.9557299999999</v>
      </c>
      <c r="C195" s="66">
        <v>928.9967429999999</v>
      </c>
      <c r="D195" s="67">
        <v>89.958987</v>
      </c>
      <c r="E195" s="68"/>
      <c r="F195" s="66">
        <v>0</v>
      </c>
      <c r="G195" s="68"/>
    </row>
    <row r="196" spans="1:7" s="54" customFormat="1" ht="12.75">
      <c r="A196" s="46" t="s">
        <v>263</v>
      </c>
      <c r="B196" s="65">
        <f t="shared" si="3"/>
        <v>2315.950271</v>
      </c>
      <c r="C196" s="66">
        <v>2113.9117920000003</v>
      </c>
      <c r="D196" s="67">
        <v>202.038479</v>
      </c>
      <c r="E196" s="68"/>
      <c r="F196" s="66">
        <v>0</v>
      </c>
      <c r="G196" s="68"/>
    </row>
    <row r="197" spans="1:7" s="54" customFormat="1" ht="12.75">
      <c r="A197" s="46" t="s">
        <v>264</v>
      </c>
      <c r="B197" s="65">
        <f t="shared" si="3"/>
        <v>2106.831702</v>
      </c>
      <c r="C197" s="66">
        <v>1632.957903</v>
      </c>
      <c r="D197" s="67">
        <v>473.873799</v>
      </c>
      <c r="E197" s="68"/>
      <c r="F197" s="66">
        <v>0</v>
      </c>
      <c r="G197" s="68"/>
    </row>
    <row r="198" spans="1:7" s="54" customFormat="1" ht="12.75">
      <c r="A198" s="46" t="s">
        <v>265</v>
      </c>
      <c r="B198" s="65">
        <f t="shared" si="3"/>
        <v>802.746652</v>
      </c>
      <c r="C198" s="66">
        <v>736.359551</v>
      </c>
      <c r="D198" s="67">
        <v>66.387101</v>
      </c>
      <c r="E198" s="68"/>
      <c r="F198" s="66">
        <v>0</v>
      </c>
      <c r="G198" s="68"/>
    </row>
    <row r="199" spans="1:7" s="54" customFormat="1" ht="12.75">
      <c r="A199" s="46" t="s">
        <v>266</v>
      </c>
      <c r="B199" s="65">
        <f aca="true" t="shared" si="4" ref="B199:B262">SUM(C199:G199)</f>
        <v>1408.3146980000001</v>
      </c>
      <c r="C199" s="66">
        <v>1321.161685</v>
      </c>
      <c r="D199" s="67">
        <v>87.153013</v>
      </c>
      <c r="E199" s="68"/>
      <c r="F199" s="66">
        <v>0</v>
      </c>
      <c r="G199" s="68"/>
    </row>
    <row r="200" spans="1:7" s="54" customFormat="1" ht="12.75">
      <c r="A200" s="46" t="s">
        <v>267</v>
      </c>
      <c r="B200" s="65">
        <f t="shared" si="4"/>
        <v>408.975161</v>
      </c>
      <c r="C200" s="66">
        <v>408.975161</v>
      </c>
      <c r="D200" s="67">
        <v>0</v>
      </c>
      <c r="E200" s="68"/>
      <c r="F200" s="66">
        <v>0</v>
      </c>
      <c r="G200" s="68"/>
    </row>
    <row r="201" spans="1:7" s="54" customFormat="1" ht="12.75">
      <c r="A201" s="46" t="s">
        <v>268</v>
      </c>
      <c r="B201" s="65">
        <f t="shared" si="4"/>
        <v>2648.862796</v>
      </c>
      <c r="C201" s="66">
        <v>2307.948707</v>
      </c>
      <c r="D201" s="67">
        <v>340.914089</v>
      </c>
      <c r="E201" s="68"/>
      <c r="F201" s="66">
        <v>0</v>
      </c>
      <c r="G201" s="68"/>
    </row>
    <row r="202" spans="1:7" s="54" customFormat="1" ht="12.75">
      <c r="A202" s="46" t="s">
        <v>269</v>
      </c>
      <c r="B202" s="65">
        <f t="shared" si="4"/>
        <v>2356.294</v>
      </c>
      <c r="C202" s="66">
        <v>2356.294</v>
      </c>
      <c r="D202" s="67">
        <v>0</v>
      </c>
      <c r="E202" s="68"/>
      <c r="F202" s="66">
        <v>0</v>
      </c>
      <c r="G202" s="68"/>
    </row>
    <row r="203" spans="1:7" s="54" customFormat="1" ht="12.75">
      <c r="A203" s="46" t="s">
        <v>270</v>
      </c>
      <c r="B203" s="65">
        <f t="shared" si="4"/>
        <v>741.667567</v>
      </c>
      <c r="C203" s="66">
        <v>543.156967</v>
      </c>
      <c r="D203" s="67">
        <v>198.5106</v>
      </c>
      <c r="E203" s="68"/>
      <c r="F203" s="66">
        <v>0</v>
      </c>
      <c r="G203" s="68"/>
    </row>
    <row r="204" spans="1:7" s="54" customFormat="1" ht="12.75">
      <c r="A204" s="46" t="s">
        <v>271</v>
      </c>
      <c r="B204" s="65">
        <f t="shared" si="4"/>
        <v>3623.168472</v>
      </c>
      <c r="C204" s="66">
        <v>3113.5472489999997</v>
      </c>
      <c r="D204" s="67">
        <v>509.62122300000004</v>
      </c>
      <c r="E204" s="68"/>
      <c r="F204" s="66">
        <v>0</v>
      </c>
      <c r="G204" s="68"/>
    </row>
    <row r="205" spans="1:7" s="54" customFormat="1" ht="12.75">
      <c r="A205" s="46" t="s">
        <v>272</v>
      </c>
      <c r="B205" s="65">
        <f t="shared" si="4"/>
        <v>2804.4560389999997</v>
      </c>
      <c r="C205" s="66">
        <v>2077.427272</v>
      </c>
      <c r="D205" s="67">
        <v>727.028767</v>
      </c>
      <c r="E205" s="68"/>
      <c r="F205" s="66">
        <v>0</v>
      </c>
      <c r="G205" s="68"/>
    </row>
    <row r="206" spans="1:7" s="54" customFormat="1" ht="12.75">
      <c r="A206" s="46" t="s">
        <v>273</v>
      </c>
      <c r="B206" s="65">
        <f t="shared" si="4"/>
        <v>1940.4445269999999</v>
      </c>
      <c r="C206" s="66">
        <v>1940.4445269999999</v>
      </c>
      <c r="D206" s="67">
        <v>0</v>
      </c>
      <c r="E206" s="68"/>
      <c r="F206" s="66">
        <v>0</v>
      </c>
      <c r="G206" s="68"/>
    </row>
    <row r="207" spans="1:7" s="54" customFormat="1" ht="12.75">
      <c r="A207" s="46" t="s">
        <v>274</v>
      </c>
      <c r="B207" s="65">
        <f t="shared" si="4"/>
        <v>1147.739458</v>
      </c>
      <c r="C207" s="66">
        <v>1147.739458</v>
      </c>
      <c r="D207" s="67">
        <v>0</v>
      </c>
      <c r="E207" s="68"/>
      <c r="F207" s="66">
        <v>0</v>
      </c>
      <c r="G207" s="68"/>
    </row>
    <row r="208" spans="1:7" s="54" customFormat="1" ht="12.75">
      <c r="A208" s="46" t="s">
        <v>275</v>
      </c>
      <c r="B208" s="65">
        <f t="shared" si="4"/>
        <v>362.58234200000004</v>
      </c>
      <c r="C208" s="66">
        <v>347.415114</v>
      </c>
      <c r="D208" s="67">
        <v>15.167228</v>
      </c>
      <c r="E208" s="68"/>
      <c r="F208" s="66">
        <v>0</v>
      </c>
      <c r="G208" s="68"/>
    </row>
    <row r="209" spans="1:7" s="54" customFormat="1" ht="12.75">
      <c r="A209" s="46" t="s">
        <v>276</v>
      </c>
      <c r="B209" s="65">
        <f t="shared" si="4"/>
        <v>1335.794341</v>
      </c>
      <c r="C209" s="66">
        <v>1206.01207</v>
      </c>
      <c r="D209" s="67">
        <v>129.782271</v>
      </c>
      <c r="E209" s="68"/>
      <c r="F209" s="66">
        <v>0</v>
      </c>
      <c r="G209" s="68"/>
    </row>
    <row r="210" spans="1:7" s="54" customFormat="1" ht="12.75">
      <c r="A210" s="46" t="s">
        <v>277</v>
      </c>
      <c r="B210" s="65">
        <f t="shared" si="4"/>
        <v>4054.217379</v>
      </c>
      <c r="C210" s="66">
        <v>3626.335356</v>
      </c>
      <c r="D210" s="67">
        <v>427.88202300000006</v>
      </c>
      <c r="E210" s="68"/>
      <c r="F210" s="66">
        <v>0</v>
      </c>
      <c r="G210" s="68"/>
    </row>
    <row r="211" spans="1:7" s="54" customFormat="1" ht="12.75">
      <c r="A211" s="46" t="s">
        <v>278</v>
      </c>
      <c r="B211" s="65">
        <f t="shared" si="4"/>
        <v>1453.1778490000002</v>
      </c>
      <c r="C211" s="66">
        <v>1236.9224980000001</v>
      </c>
      <c r="D211" s="67">
        <v>216.255351</v>
      </c>
      <c r="E211" s="68"/>
      <c r="F211" s="66">
        <v>0</v>
      </c>
      <c r="G211" s="68"/>
    </row>
    <row r="212" spans="1:7" s="54" customFormat="1" ht="12.75">
      <c r="A212" s="46" t="s">
        <v>279</v>
      </c>
      <c r="B212" s="65">
        <f t="shared" si="4"/>
        <v>15869.427380000001</v>
      </c>
      <c r="C212" s="66">
        <v>11623.850726</v>
      </c>
      <c r="D212" s="67">
        <v>4245.5766539999995</v>
      </c>
      <c r="E212" s="68"/>
      <c r="F212" s="66">
        <v>0</v>
      </c>
      <c r="G212" s="68"/>
    </row>
    <row r="213" spans="1:7" s="54" customFormat="1" ht="12.75">
      <c r="A213" s="46" t="s">
        <v>280</v>
      </c>
      <c r="B213" s="65">
        <f t="shared" si="4"/>
        <v>249.697654</v>
      </c>
      <c r="C213" s="66">
        <v>249.697654</v>
      </c>
      <c r="D213" s="67">
        <v>0</v>
      </c>
      <c r="E213" s="68"/>
      <c r="F213" s="66">
        <v>0</v>
      </c>
      <c r="G213" s="68"/>
    </row>
    <row r="214" spans="1:7" s="54" customFormat="1" ht="12.75">
      <c r="A214" s="46" t="s">
        <v>281</v>
      </c>
      <c r="B214" s="65">
        <f t="shared" si="4"/>
        <v>903.2245889999999</v>
      </c>
      <c r="C214" s="66">
        <v>799.579046</v>
      </c>
      <c r="D214" s="67">
        <v>103.645543</v>
      </c>
      <c r="E214" s="68"/>
      <c r="F214" s="66">
        <v>0</v>
      </c>
      <c r="G214" s="68"/>
    </row>
    <row r="215" spans="1:7" s="54" customFormat="1" ht="12.75">
      <c r="A215" s="46" t="s">
        <v>282</v>
      </c>
      <c r="B215" s="65">
        <f t="shared" si="4"/>
        <v>1464.204996</v>
      </c>
      <c r="C215" s="66">
        <v>1398.892521</v>
      </c>
      <c r="D215" s="67">
        <v>65.312475</v>
      </c>
      <c r="E215" s="68"/>
      <c r="F215" s="66">
        <v>0</v>
      </c>
      <c r="G215" s="68"/>
    </row>
    <row r="216" spans="1:7" s="54" customFormat="1" ht="12.75">
      <c r="A216" s="46" t="s">
        <v>283</v>
      </c>
      <c r="B216" s="65">
        <f t="shared" si="4"/>
        <v>1485.1872440000002</v>
      </c>
      <c r="C216" s="66">
        <v>1229.818422</v>
      </c>
      <c r="D216" s="67">
        <v>255.36882200000002</v>
      </c>
      <c r="E216" s="68"/>
      <c r="F216" s="66">
        <v>0</v>
      </c>
      <c r="G216" s="68"/>
    </row>
    <row r="217" spans="1:7" s="54" customFormat="1" ht="12.75">
      <c r="A217" s="46" t="s">
        <v>284</v>
      </c>
      <c r="B217" s="65">
        <f t="shared" si="4"/>
        <v>881.823007</v>
      </c>
      <c r="C217" s="66">
        <v>803.719063</v>
      </c>
      <c r="D217" s="67">
        <v>78.103944</v>
      </c>
      <c r="E217" s="68"/>
      <c r="F217" s="66">
        <v>0</v>
      </c>
      <c r="G217" s="68"/>
    </row>
    <row r="218" spans="1:7" s="54" customFormat="1" ht="12.75">
      <c r="A218" s="46" t="s">
        <v>285</v>
      </c>
      <c r="B218" s="65">
        <f t="shared" si="4"/>
        <v>2288.761301</v>
      </c>
      <c r="C218" s="66">
        <v>2011.376548</v>
      </c>
      <c r="D218" s="67">
        <v>277.384753</v>
      </c>
      <c r="E218" s="68"/>
      <c r="F218" s="66">
        <v>0</v>
      </c>
      <c r="G218" s="68"/>
    </row>
    <row r="219" spans="1:7" s="54" customFormat="1" ht="12.75">
      <c r="A219" s="46" t="s">
        <v>286</v>
      </c>
      <c r="B219" s="65">
        <f t="shared" si="4"/>
        <v>906.0744080000001</v>
      </c>
      <c r="C219" s="66">
        <v>840.403272</v>
      </c>
      <c r="D219" s="67">
        <v>65.671136</v>
      </c>
      <c r="E219" s="68"/>
      <c r="F219" s="66">
        <v>0</v>
      </c>
      <c r="G219" s="68"/>
    </row>
    <row r="220" spans="1:7" s="54" customFormat="1" ht="12.75">
      <c r="A220" s="46" t="s">
        <v>287</v>
      </c>
      <c r="B220" s="65">
        <f t="shared" si="4"/>
        <v>2699.1941020000004</v>
      </c>
      <c r="C220" s="66">
        <v>2450.7294660000002</v>
      </c>
      <c r="D220" s="67">
        <v>248.46463599999998</v>
      </c>
      <c r="E220" s="68"/>
      <c r="F220" s="66">
        <v>0</v>
      </c>
      <c r="G220" s="68"/>
    </row>
    <row r="221" spans="1:7" s="54" customFormat="1" ht="12.75">
      <c r="A221" s="46" t="s">
        <v>288</v>
      </c>
      <c r="B221" s="65">
        <f t="shared" si="4"/>
        <v>1309.4219249999999</v>
      </c>
      <c r="C221" s="66">
        <v>1224.9101369999998</v>
      </c>
      <c r="D221" s="67">
        <v>84.511788</v>
      </c>
      <c r="E221" s="68"/>
      <c r="F221" s="66">
        <v>0</v>
      </c>
      <c r="G221" s="68"/>
    </row>
    <row r="222" spans="1:7" s="54" customFormat="1" ht="12.75">
      <c r="A222" s="46" t="s">
        <v>289</v>
      </c>
      <c r="B222" s="65">
        <f t="shared" si="4"/>
        <v>6785.192639000001</v>
      </c>
      <c r="C222" s="66">
        <v>5286.89936</v>
      </c>
      <c r="D222" s="67">
        <v>1498.293279</v>
      </c>
      <c r="E222" s="68"/>
      <c r="F222" s="66">
        <v>0</v>
      </c>
      <c r="G222" s="68"/>
    </row>
    <row r="223" spans="1:7" s="54" customFormat="1" ht="12.75">
      <c r="A223" s="46" t="s">
        <v>290</v>
      </c>
      <c r="B223" s="65">
        <f t="shared" si="4"/>
        <v>1956.7301630000002</v>
      </c>
      <c r="C223" s="66">
        <v>1679.962373</v>
      </c>
      <c r="D223" s="67">
        <v>276.76779</v>
      </c>
      <c r="E223" s="68"/>
      <c r="F223" s="66">
        <v>0</v>
      </c>
      <c r="G223" s="68"/>
    </row>
    <row r="224" spans="1:7" s="54" customFormat="1" ht="12.75">
      <c r="A224" s="46" t="s">
        <v>291</v>
      </c>
      <c r="B224" s="65">
        <f t="shared" si="4"/>
        <v>2602.599877</v>
      </c>
      <c r="C224" s="66">
        <v>1932.312491</v>
      </c>
      <c r="D224" s="67">
        <v>670.2873860000001</v>
      </c>
      <c r="E224" s="68"/>
      <c r="F224" s="66">
        <v>0</v>
      </c>
      <c r="G224" s="68"/>
    </row>
    <row r="225" spans="1:7" s="54" customFormat="1" ht="12.75">
      <c r="A225" s="46" t="s">
        <v>292</v>
      </c>
      <c r="B225" s="65">
        <f t="shared" si="4"/>
        <v>3316.276446</v>
      </c>
      <c r="C225" s="66">
        <v>3057.0712829999998</v>
      </c>
      <c r="D225" s="67">
        <v>259.20516299999997</v>
      </c>
      <c r="E225" s="68"/>
      <c r="F225" s="66">
        <v>0</v>
      </c>
      <c r="G225" s="68"/>
    </row>
    <row r="226" spans="1:7" s="54" customFormat="1" ht="12.75">
      <c r="A226" s="46" t="s">
        <v>293</v>
      </c>
      <c r="B226" s="65">
        <f t="shared" si="4"/>
        <v>2063.798946</v>
      </c>
      <c r="C226" s="66">
        <v>1857.60236</v>
      </c>
      <c r="D226" s="67">
        <v>206.196586</v>
      </c>
      <c r="E226" s="68"/>
      <c r="F226" s="66">
        <v>0</v>
      </c>
      <c r="G226" s="68"/>
    </row>
    <row r="227" spans="1:7" s="54" customFormat="1" ht="12.75">
      <c r="A227" s="46" t="s">
        <v>294</v>
      </c>
      <c r="B227" s="65">
        <f t="shared" si="4"/>
        <v>1968.2026009999997</v>
      </c>
      <c r="C227" s="66">
        <v>1885.7481329999998</v>
      </c>
      <c r="D227" s="67">
        <v>82.454468</v>
      </c>
      <c r="E227" s="68"/>
      <c r="F227" s="66">
        <v>0</v>
      </c>
      <c r="G227" s="68"/>
    </row>
    <row r="228" spans="1:7" s="54" customFormat="1" ht="12.75">
      <c r="A228" s="46" t="s">
        <v>295</v>
      </c>
      <c r="B228" s="65">
        <f t="shared" si="4"/>
        <v>2528.204443</v>
      </c>
      <c r="C228" s="66">
        <v>2287.71916</v>
      </c>
      <c r="D228" s="67">
        <v>240.485283</v>
      </c>
      <c r="E228" s="68"/>
      <c r="F228" s="66">
        <v>0</v>
      </c>
      <c r="G228" s="68"/>
    </row>
    <row r="229" spans="1:7" s="54" customFormat="1" ht="12.75">
      <c r="A229" s="46" t="s">
        <v>296</v>
      </c>
      <c r="B229" s="65">
        <f t="shared" si="4"/>
        <v>5654.278112000001</v>
      </c>
      <c r="C229" s="66">
        <v>1293.87236</v>
      </c>
      <c r="D229" s="67">
        <v>4360.405752000001</v>
      </c>
      <c r="E229" s="68"/>
      <c r="F229" s="66">
        <v>0</v>
      </c>
      <c r="G229" s="68"/>
    </row>
    <row r="230" spans="1:7" s="54" customFormat="1" ht="12.75">
      <c r="A230" s="46" t="s">
        <v>297</v>
      </c>
      <c r="B230" s="65">
        <f t="shared" si="4"/>
        <v>1550.3314650000002</v>
      </c>
      <c r="C230" s="66">
        <v>1266.6925800000001</v>
      </c>
      <c r="D230" s="67">
        <v>283.638885</v>
      </c>
      <c r="E230" s="68"/>
      <c r="F230" s="66">
        <v>0</v>
      </c>
      <c r="G230" s="68"/>
    </row>
    <row r="231" spans="1:7" s="54" customFormat="1" ht="12.75">
      <c r="A231" s="46" t="s">
        <v>298</v>
      </c>
      <c r="B231" s="65">
        <f t="shared" si="4"/>
        <v>2008.858558</v>
      </c>
      <c r="C231" s="66">
        <v>1750.471325</v>
      </c>
      <c r="D231" s="67">
        <v>258.387233</v>
      </c>
      <c r="E231" s="68"/>
      <c r="F231" s="66">
        <v>0</v>
      </c>
      <c r="G231" s="68"/>
    </row>
    <row r="232" spans="1:7" s="54" customFormat="1" ht="12.75">
      <c r="A232" s="46" t="s">
        <v>299</v>
      </c>
      <c r="B232" s="65">
        <f t="shared" si="4"/>
        <v>1597.301548</v>
      </c>
      <c r="C232" s="66">
        <v>371.73805600000003</v>
      </c>
      <c r="D232" s="67">
        <v>1225.563492</v>
      </c>
      <c r="E232" s="68"/>
      <c r="F232" s="66">
        <v>0</v>
      </c>
      <c r="G232" s="68"/>
    </row>
    <row r="233" spans="1:7" s="54" customFormat="1" ht="12.75">
      <c r="A233" s="46" t="s">
        <v>300</v>
      </c>
      <c r="B233" s="65">
        <f t="shared" si="4"/>
        <v>2477.8007000000002</v>
      </c>
      <c r="C233" s="66">
        <v>2314.012889</v>
      </c>
      <c r="D233" s="67">
        <v>163.787811</v>
      </c>
      <c r="E233" s="68"/>
      <c r="F233" s="66">
        <v>0</v>
      </c>
      <c r="G233" s="68"/>
    </row>
    <row r="234" spans="1:7" s="54" customFormat="1" ht="12.75">
      <c r="A234" s="46" t="s">
        <v>301</v>
      </c>
      <c r="B234" s="65">
        <f t="shared" si="4"/>
        <v>3416.4409610000002</v>
      </c>
      <c r="C234" s="66">
        <v>3023.020628</v>
      </c>
      <c r="D234" s="67">
        <v>393.420333</v>
      </c>
      <c r="E234" s="68"/>
      <c r="F234" s="66">
        <v>0</v>
      </c>
      <c r="G234" s="68"/>
    </row>
    <row r="235" spans="1:7" s="54" customFormat="1" ht="12.75">
      <c r="A235" s="46" t="s">
        <v>302</v>
      </c>
      <c r="B235" s="65">
        <f t="shared" si="4"/>
        <v>5037.624449</v>
      </c>
      <c r="C235" s="66">
        <v>4356.846422</v>
      </c>
      <c r="D235" s="67">
        <v>680.778027</v>
      </c>
      <c r="E235" s="68"/>
      <c r="F235" s="66">
        <v>0</v>
      </c>
      <c r="G235" s="68"/>
    </row>
    <row r="236" spans="1:7" s="54" customFormat="1" ht="12.75">
      <c r="A236" s="46" t="s">
        <v>303</v>
      </c>
      <c r="B236" s="65">
        <f t="shared" si="4"/>
        <v>163.692359</v>
      </c>
      <c r="C236" s="66">
        <v>122.889821</v>
      </c>
      <c r="D236" s="67">
        <v>40.802538</v>
      </c>
      <c r="E236" s="68"/>
      <c r="F236" s="66">
        <v>0</v>
      </c>
      <c r="G236" s="68"/>
    </row>
    <row r="237" spans="1:7" s="54" customFormat="1" ht="12.75">
      <c r="A237" s="46" t="s">
        <v>304</v>
      </c>
      <c r="B237" s="65">
        <f t="shared" si="4"/>
        <v>158.452817</v>
      </c>
      <c r="C237" s="66">
        <v>113.50548</v>
      </c>
      <c r="D237" s="67">
        <v>44.947337</v>
      </c>
      <c r="E237" s="68"/>
      <c r="F237" s="66">
        <v>0</v>
      </c>
      <c r="G237" s="68"/>
    </row>
    <row r="238" spans="1:7" s="54" customFormat="1" ht="12.75">
      <c r="A238" s="46" t="s">
        <v>305</v>
      </c>
      <c r="B238" s="65">
        <f t="shared" si="4"/>
        <v>102.781582</v>
      </c>
      <c r="C238" s="66">
        <v>94.71771</v>
      </c>
      <c r="D238" s="67">
        <v>8.063872</v>
      </c>
      <c r="E238" s="68"/>
      <c r="F238" s="66">
        <v>0</v>
      </c>
      <c r="G238" s="68"/>
    </row>
    <row r="239" spans="1:7" s="54" customFormat="1" ht="12.75">
      <c r="A239" s="46" t="s">
        <v>306</v>
      </c>
      <c r="B239" s="65">
        <f t="shared" si="4"/>
        <v>179.12515299999998</v>
      </c>
      <c r="C239" s="66">
        <v>156.53081699999998</v>
      </c>
      <c r="D239" s="67">
        <v>22.594336</v>
      </c>
      <c r="E239" s="68"/>
      <c r="F239" s="66">
        <v>0</v>
      </c>
      <c r="G239" s="68"/>
    </row>
    <row r="240" spans="1:7" s="54" customFormat="1" ht="12.75">
      <c r="A240" s="46" t="s">
        <v>307</v>
      </c>
      <c r="B240" s="65">
        <f t="shared" si="4"/>
        <v>382.570332</v>
      </c>
      <c r="C240" s="66">
        <v>321.218406</v>
      </c>
      <c r="D240" s="67">
        <v>61.351926</v>
      </c>
      <c r="E240" s="68"/>
      <c r="F240" s="66">
        <v>0</v>
      </c>
      <c r="G240" s="68"/>
    </row>
    <row r="241" spans="1:7" s="54" customFormat="1" ht="12.75">
      <c r="A241" s="46" t="s">
        <v>308</v>
      </c>
      <c r="B241" s="65">
        <f t="shared" si="4"/>
        <v>186.85645</v>
      </c>
      <c r="C241" s="66">
        <v>159.983958</v>
      </c>
      <c r="D241" s="67">
        <v>26.872491999999998</v>
      </c>
      <c r="E241" s="68"/>
      <c r="F241" s="66">
        <v>0</v>
      </c>
      <c r="G241" s="68"/>
    </row>
    <row r="242" spans="1:7" s="54" customFormat="1" ht="12.75">
      <c r="A242" s="46" t="s">
        <v>309</v>
      </c>
      <c r="B242" s="65">
        <f t="shared" si="4"/>
        <v>170.501651</v>
      </c>
      <c r="C242" s="66">
        <v>137.079032</v>
      </c>
      <c r="D242" s="67">
        <v>33.422619</v>
      </c>
      <c r="E242" s="68"/>
      <c r="F242" s="66">
        <v>0</v>
      </c>
      <c r="G242" s="68"/>
    </row>
    <row r="243" spans="1:7" s="54" customFormat="1" ht="12.75">
      <c r="A243" s="46" t="s">
        <v>310</v>
      </c>
      <c r="B243" s="65">
        <f t="shared" si="4"/>
        <v>165.360956</v>
      </c>
      <c r="C243" s="66">
        <v>145.114525</v>
      </c>
      <c r="D243" s="67">
        <v>20.246431</v>
      </c>
      <c r="E243" s="68"/>
      <c r="F243" s="66">
        <v>0</v>
      </c>
      <c r="G243" s="68"/>
    </row>
    <row r="244" spans="1:7" s="54" customFormat="1" ht="12.75">
      <c r="A244" s="46" t="s">
        <v>311</v>
      </c>
      <c r="B244" s="65">
        <f t="shared" si="4"/>
        <v>2353.638933</v>
      </c>
      <c r="C244" s="66">
        <v>347.64909700000004</v>
      </c>
      <c r="D244" s="67">
        <v>2005.989836</v>
      </c>
      <c r="E244" s="68"/>
      <c r="F244" s="66">
        <v>0</v>
      </c>
      <c r="G244" s="68"/>
    </row>
    <row r="245" spans="1:7" s="54" customFormat="1" ht="12.75">
      <c r="A245" s="46" t="s">
        <v>312</v>
      </c>
      <c r="B245" s="65">
        <f t="shared" si="4"/>
        <v>3558.384483</v>
      </c>
      <c r="C245" s="66">
        <v>596.0849509999999</v>
      </c>
      <c r="D245" s="67">
        <v>2962.299532</v>
      </c>
      <c r="E245" s="68"/>
      <c r="F245" s="66">
        <v>0</v>
      </c>
      <c r="G245" s="68"/>
    </row>
    <row r="246" spans="1:7" s="54" customFormat="1" ht="12.75">
      <c r="A246" s="46" t="s">
        <v>313</v>
      </c>
      <c r="B246" s="65">
        <f t="shared" si="4"/>
        <v>45175.476697</v>
      </c>
      <c r="C246" s="66">
        <v>8084.904151000001</v>
      </c>
      <c r="D246" s="67">
        <v>37090.572545999996</v>
      </c>
      <c r="E246" s="68"/>
      <c r="F246" s="66">
        <v>0</v>
      </c>
      <c r="G246" s="68"/>
    </row>
    <row r="247" spans="1:7" s="54" customFormat="1" ht="12.75">
      <c r="A247" s="46" t="s">
        <v>314</v>
      </c>
      <c r="B247" s="65">
        <f t="shared" si="4"/>
        <v>9018.903877</v>
      </c>
      <c r="C247" s="66">
        <v>2984.125755</v>
      </c>
      <c r="D247" s="67">
        <v>6034.778122</v>
      </c>
      <c r="E247" s="68"/>
      <c r="F247" s="66">
        <v>0</v>
      </c>
      <c r="G247" s="68"/>
    </row>
    <row r="248" spans="1:7" s="54" customFormat="1" ht="12.75">
      <c r="A248" s="46" t="s">
        <v>315</v>
      </c>
      <c r="B248" s="65">
        <f t="shared" si="4"/>
        <v>4454.310756</v>
      </c>
      <c r="C248" s="66">
        <v>582.1405570000001</v>
      </c>
      <c r="D248" s="67">
        <v>3872.170199</v>
      </c>
      <c r="E248" s="68"/>
      <c r="F248" s="66">
        <v>0</v>
      </c>
      <c r="G248" s="68"/>
    </row>
    <row r="249" spans="1:7" s="54" customFormat="1" ht="12.75">
      <c r="A249" s="46" t="s">
        <v>316</v>
      </c>
      <c r="B249" s="65">
        <f t="shared" si="4"/>
        <v>4304.998079</v>
      </c>
      <c r="C249" s="66">
        <v>783.524006</v>
      </c>
      <c r="D249" s="67">
        <v>3521.474073</v>
      </c>
      <c r="E249" s="68"/>
      <c r="F249" s="66">
        <v>0</v>
      </c>
      <c r="G249" s="68"/>
    </row>
    <row r="250" spans="1:7" s="54" customFormat="1" ht="12.75">
      <c r="A250" s="46" t="s">
        <v>317</v>
      </c>
      <c r="B250" s="65">
        <f t="shared" si="4"/>
        <v>6641.939077</v>
      </c>
      <c r="C250" s="66">
        <v>2244.57182</v>
      </c>
      <c r="D250" s="67">
        <v>4397.367257</v>
      </c>
      <c r="E250" s="68"/>
      <c r="F250" s="66">
        <v>0</v>
      </c>
      <c r="G250" s="67"/>
    </row>
    <row r="251" spans="1:7" s="54" customFormat="1" ht="12.75">
      <c r="A251" s="46" t="s">
        <v>318</v>
      </c>
      <c r="B251" s="65">
        <f t="shared" si="4"/>
        <v>6794.860093</v>
      </c>
      <c r="C251" s="66">
        <v>1390.846276</v>
      </c>
      <c r="D251" s="67">
        <v>5404.013817</v>
      </c>
      <c r="E251" s="68"/>
      <c r="F251" s="66">
        <v>0</v>
      </c>
      <c r="G251" s="67"/>
    </row>
    <row r="252" spans="1:7" s="54" customFormat="1" ht="12.75">
      <c r="A252" s="46" t="s">
        <v>319</v>
      </c>
      <c r="B252" s="65">
        <f t="shared" si="4"/>
        <v>3349.680709</v>
      </c>
      <c r="C252" s="66">
        <v>924.392924</v>
      </c>
      <c r="D252" s="67">
        <v>2425.287785</v>
      </c>
      <c r="E252" s="68"/>
      <c r="F252" s="66">
        <v>0</v>
      </c>
      <c r="G252" s="68"/>
    </row>
    <row r="253" spans="1:7" s="54" customFormat="1" ht="12.75">
      <c r="A253" s="46" t="s">
        <v>320</v>
      </c>
      <c r="B253" s="65">
        <f t="shared" si="4"/>
        <v>5053.075023</v>
      </c>
      <c r="C253" s="66">
        <v>1027.248828</v>
      </c>
      <c r="D253" s="67">
        <v>4025.826195</v>
      </c>
      <c r="E253" s="68"/>
      <c r="F253" s="66">
        <v>0</v>
      </c>
      <c r="G253" s="68"/>
    </row>
    <row r="254" spans="1:7" s="54" customFormat="1" ht="12.75">
      <c r="A254" s="46" t="s">
        <v>321</v>
      </c>
      <c r="B254" s="65">
        <f t="shared" si="4"/>
        <v>7835.981632</v>
      </c>
      <c r="C254" s="66">
        <v>1735.6109850000003</v>
      </c>
      <c r="D254" s="67">
        <v>6100.370647</v>
      </c>
      <c r="E254" s="68"/>
      <c r="F254" s="66">
        <v>0</v>
      </c>
      <c r="G254" s="68"/>
    </row>
    <row r="255" spans="1:7" s="54" customFormat="1" ht="12.75">
      <c r="A255" s="46" t="s">
        <v>322</v>
      </c>
      <c r="B255" s="65">
        <f t="shared" si="4"/>
        <v>10208.291539000002</v>
      </c>
      <c r="C255" s="66">
        <v>9615.228318000001</v>
      </c>
      <c r="D255" s="67">
        <v>593.063221</v>
      </c>
      <c r="E255" s="68"/>
      <c r="F255" s="66">
        <v>0</v>
      </c>
      <c r="G255" s="68"/>
    </row>
    <row r="256" spans="1:7" s="54" customFormat="1" ht="12.75">
      <c r="A256" s="46" t="s">
        <v>323</v>
      </c>
      <c r="B256" s="65">
        <f t="shared" si="4"/>
        <v>3550.0398510000005</v>
      </c>
      <c r="C256" s="66">
        <v>892.737175</v>
      </c>
      <c r="D256" s="67">
        <v>2657.3026760000002</v>
      </c>
      <c r="E256" s="68"/>
      <c r="F256" s="66">
        <v>0</v>
      </c>
      <c r="G256" s="68"/>
    </row>
    <row r="257" spans="1:7" s="54" customFormat="1" ht="12.75">
      <c r="A257" s="8" t="s">
        <v>324</v>
      </c>
      <c r="B257" s="69">
        <f t="shared" si="4"/>
        <v>6058.117849</v>
      </c>
      <c r="C257" s="66">
        <v>756.89797</v>
      </c>
      <c r="D257" s="70">
        <v>5301.219879</v>
      </c>
      <c r="E257" s="71"/>
      <c r="F257" s="66">
        <v>0</v>
      </c>
      <c r="G257" s="71"/>
    </row>
    <row r="258" spans="1:7" s="54" customFormat="1" ht="12.75">
      <c r="A258" s="8" t="s">
        <v>325</v>
      </c>
      <c r="B258" s="69">
        <f t="shared" si="4"/>
        <v>11385.725356</v>
      </c>
      <c r="C258" s="66">
        <v>1365.470476</v>
      </c>
      <c r="D258" s="70">
        <v>10020.25488</v>
      </c>
      <c r="E258" s="71"/>
      <c r="F258" s="66">
        <v>0</v>
      </c>
      <c r="G258" s="71"/>
    </row>
    <row r="259" spans="1:7" s="54" customFormat="1" ht="12.75">
      <c r="A259" s="8" t="s">
        <v>326</v>
      </c>
      <c r="B259" s="69">
        <f t="shared" si="4"/>
        <v>6648.949503000001</v>
      </c>
      <c r="C259" s="66">
        <v>1326.790951</v>
      </c>
      <c r="D259" s="70">
        <v>5322.158552000001</v>
      </c>
      <c r="E259" s="71"/>
      <c r="F259" s="66">
        <v>0</v>
      </c>
      <c r="G259" s="71"/>
    </row>
    <row r="260" spans="1:7" s="54" customFormat="1" ht="12.75">
      <c r="A260" s="72" t="s">
        <v>327</v>
      </c>
      <c r="B260" s="69">
        <f t="shared" si="4"/>
        <v>4610.175928000001</v>
      </c>
      <c r="C260" s="66">
        <v>1238.852489</v>
      </c>
      <c r="D260" s="70">
        <v>3371.3234390000002</v>
      </c>
      <c r="E260" s="71"/>
      <c r="F260" s="66">
        <v>0</v>
      </c>
      <c r="G260" s="71"/>
    </row>
    <row r="261" spans="1:7" s="54" customFormat="1" ht="12.75">
      <c r="A261" s="72" t="s">
        <v>328</v>
      </c>
      <c r="B261" s="69">
        <f t="shared" si="4"/>
        <v>439.13217599999996</v>
      </c>
      <c r="C261" s="66">
        <v>98.910353</v>
      </c>
      <c r="D261" s="70">
        <v>340.221823</v>
      </c>
      <c r="E261" s="71"/>
      <c r="F261" s="66">
        <v>0</v>
      </c>
      <c r="G261" s="71"/>
    </row>
    <row r="262" spans="1:7" s="54" customFormat="1" ht="12.75">
      <c r="A262" s="8" t="s">
        <v>329</v>
      </c>
      <c r="B262" s="69">
        <f t="shared" si="4"/>
        <v>1825.64807</v>
      </c>
      <c r="C262" s="66">
        <v>393.106802</v>
      </c>
      <c r="D262" s="70">
        <v>1432.541268</v>
      </c>
      <c r="E262" s="71"/>
      <c r="F262" s="66">
        <v>0</v>
      </c>
      <c r="G262" s="71"/>
    </row>
    <row r="263" spans="1:7" s="54" customFormat="1" ht="12.75">
      <c r="A263" s="72" t="s">
        <v>330</v>
      </c>
      <c r="B263" s="69">
        <f aca="true" t="shared" si="5" ref="B263:B284">SUM(C263:G263)</f>
        <v>207.274343</v>
      </c>
      <c r="C263" s="66">
        <v>136.698022</v>
      </c>
      <c r="D263" s="70">
        <v>70.576321</v>
      </c>
      <c r="E263" s="71"/>
      <c r="F263" s="66">
        <v>0</v>
      </c>
      <c r="G263" s="71"/>
    </row>
    <row r="264" spans="1:7" s="54" customFormat="1" ht="12.75">
      <c r="A264" s="72" t="s">
        <v>331</v>
      </c>
      <c r="B264" s="69">
        <f t="shared" si="5"/>
        <v>1140.0923599999999</v>
      </c>
      <c r="C264" s="66">
        <v>1030.315226</v>
      </c>
      <c r="D264" s="70">
        <v>109.777134</v>
      </c>
      <c r="E264" s="71"/>
      <c r="F264" s="66">
        <v>0</v>
      </c>
      <c r="G264" s="71"/>
    </row>
    <row r="265" spans="1:7" s="54" customFormat="1" ht="12.75">
      <c r="A265" s="8" t="s">
        <v>332</v>
      </c>
      <c r="B265" s="69">
        <f t="shared" si="5"/>
        <v>3213.596828</v>
      </c>
      <c r="C265" s="66">
        <v>1505.154864</v>
      </c>
      <c r="D265" s="70">
        <v>1708.441964</v>
      </c>
      <c r="E265" s="71"/>
      <c r="F265" s="66">
        <v>0</v>
      </c>
      <c r="G265" s="71"/>
    </row>
    <row r="266" spans="1:7" s="54" customFormat="1" ht="12.75">
      <c r="A266" s="8" t="s">
        <v>333</v>
      </c>
      <c r="B266" s="69">
        <f t="shared" si="5"/>
        <v>16.205765</v>
      </c>
      <c r="C266" s="66">
        <v>0.02025</v>
      </c>
      <c r="D266" s="70">
        <v>16.185515</v>
      </c>
      <c r="E266" s="71"/>
      <c r="F266" s="66">
        <v>0</v>
      </c>
      <c r="G266" s="71"/>
    </row>
    <row r="267" spans="1:7" s="54" customFormat="1" ht="12.75">
      <c r="A267" s="72" t="s">
        <v>334</v>
      </c>
      <c r="B267" s="69">
        <f t="shared" si="5"/>
        <v>109.69789800000001</v>
      </c>
      <c r="C267" s="66">
        <v>15.115548</v>
      </c>
      <c r="D267" s="70">
        <v>17.63235</v>
      </c>
      <c r="E267" s="71"/>
      <c r="F267" s="66">
        <v>76.95</v>
      </c>
      <c r="G267" s="71"/>
    </row>
    <row r="268" spans="1:7" s="54" customFormat="1" ht="12.75">
      <c r="A268" s="8" t="s">
        <v>335</v>
      </c>
      <c r="B268" s="69">
        <f t="shared" si="5"/>
        <v>12785.031229</v>
      </c>
      <c r="C268" s="66">
        <v>236.899858</v>
      </c>
      <c r="D268" s="70">
        <v>12548.131371</v>
      </c>
      <c r="E268" s="71"/>
      <c r="F268" s="66">
        <v>0</v>
      </c>
      <c r="G268" s="71"/>
    </row>
    <row r="269" spans="1:7" s="54" customFormat="1" ht="12.75">
      <c r="A269" s="72" t="s">
        <v>336</v>
      </c>
      <c r="B269" s="69">
        <f t="shared" si="5"/>
        <v>1521.308303</v>
      </c>
      <c r="C269" s="66">
        <v>1040.0384470000001</v>
      </c>
      <c r="D269" s="70">
        <v>481.26985599999995</v>
      </c>
      <c r="E269" s="71"/>
      <c r="F269" s="66">
        <v>0</v>
      </c>
      <c r="G269" s="71"/>
    </row>
    <row r="270" spans="1:7" s="54" customFormat="1" ht="12.75">
      <c r="A270" s="72" t="s">
        <v>337</v>
      </c>
      <c r="B270" s="69">
        <f t="shared" si="5"/>
        <v>441.34299100000004</v>
      </c>
      <c r="C270" s="66">
        <v>441.34299100000004</v>
      </c>
      <c r="D270" s="70">
        <v>0</v>
      </c>
      <c r="E270" s="71"/>
      <c r="F270" s="66">
        <v>0</v>
      </c>
      <c r="G270" s="71"/>
    </row>
    <row r="271" spans="1:7" s="54" customFormat="1" ht="12.75">
      <c r="A271" s="8" t="s">
        <v>338</v>
      </c>
      <c r="B271" s="69">
        <f t="shared" si="5"/>
        <v>303.21702799999997</v>
      </c>
      <c r="C271" s="66">
        <v>303.21702799999997</v>
      </c>
      <c r="D271" s="70">
        <v>0</v>
      </c>
      <c r="E271" s="71"/>
      <c r="F271" s="66">
        <v>0</v>
      </c>
      <c r="G271" s="71"/>
    </row>
    <row r="272" spans="1:7" s="54" customFormat="1" ht="12.75">
      <c r="A272" s="8" t="s">
        <v>339</v>
      </c>
      <c r="B272" s="69">
        <f t="shared" si="5"/>
        <v>184.54931</v>
      </c>
      <c r="C272" s="66">
        <v>91.060559</v>
      </c>
      <c r="D272" s="70">
        <v>93.48875100000001</v>
      </c>
      <c r="E272" s="71"/>
      <c r="F272" s="66">
        <v>0</v>
      </c>
      <c r="G272" s="71"/>
    </row>
    <row r="273" spans="1:7" s="54" customFormat="1" ht="12.75" hidden="1">
      <c r="A273" s="73"/>
      <c r="B273" s="74">
        <f t="shared" si="5"/>
        <v>0</v>
      </c>
      <c r="C273" s="75"/>
      <c r="D273" s="75"/>
      <c r="E273" s="76"/>
      <c r="F273" s="76"/>
      <c r="G273" s="76"/>
    </row>
    <row r="274" spans="1:7" s="54" customFormat="1" ht="12.75" hidden="1">
      <c r="A274" s="8"/>
      <c r="B274" s="74">
        <f t="shared" si="5"/>
        <v>0</v>
      </c>
      <c r="C274" s="77"/>
      <c r="D274" s="77"/>
      <c r="E274" s="78"/>
      <c r="F274" s="78"/>
      <c r="G274" s="78"/>
    </row>
    <row r="275" spans="1:7" s="54" customFormat="1" ht="12.75" hidden="1">
      <c r="A275" s="8"/>
      <c r="B275" s="74">
        <f t="shared" si="5"/>
        <v>0</v>
      </c>
      <c r="C275" s="77"/>
      <c r="D275" s="77"/>
      <c r="E275" s="78"/>
      <c r="F275" s="78"/>
      <c r="G275" s="78"/>
    </row>
    <row r="276" spans="1:7" s="54" customFormat="1" ht="12.75" hidden="1">
      <c r="A276" s="72"/>
      <c r="B276" s="74">
        <f t="shared" si="5"/>
        <v>0</v>
      </c>
      <c r="C276" s="77"/>
      <c r="D276" s="77"/>
      <c r="E276" s="78"/>
      <c r="F276" s="77"/>
      <c r="G276" s="78"/>
    </row>
    <row r="277" spans="1:7" s="54" customFormat="1" ht="12.75" hidden="1">
      <c r="A277" s="72"/>
      <c r="B277" s="74">
        <f t="shared" si="5"/>
        <v>0</v>
      </c>
      <c r="C277" s="77"/>
      <c r="D277" s="77"/>
      <c r="E277" s="78"/>
      <c r="F277" s="78"/>
      <c r="G277" s="78"/>
    </row>
    <row r="278" spans="1:7" s="54" customFormat="1" ht="12.75" hidden="1">
      <c r="A278" s="72"/>
      <c r="B278" s="74">
        <f t="shared" si="5"/>
        <v>0</v>
      </c>
      <c r="C278" s="77"/>
      <c r="D278" s="77"/>
      <c r="E278" s="78"/>
      <c r="F278" s="78"/>
      <c r="G278" s="78"/>
    </row>
    <row r="279" spans="1:7" s="54" customFormat="1" ht="12.75" hidden="1">
      <c r="A279" s="72"/>
      <c r="B279" s="74">
        <f t="shared" si="5"/>
        <v>0</v>
      </c>
      <c r="C279" s="77"/>
      <c r="D279" s="77"/>
      <c r="E279" s="78"/>
      <c r="F279" s="78"/>
      <c r="G279" s="78"/>
    </row>
    <row r="280" spans="1:7" s="54" customFormat="1" ht="12.75" hidden="1">
      <c r="A280" s="8"/>
      <c r="B280" s="74">
        <f t="shared" si="5"/>
        <v>0</v>
      </c>
      <c r="C280" s="77"/>
      <c r="D280" s="77"/>
      <c r="E280" s="78"/>
      <c r="F280" s="78"/>
      <c r="G280" s="78"/>
    </row>
    <row r="281" spans="1:7" s="54" customFormat="1" ht="12.75" hidden="1">
      <c r="A281" s="72"/>
      <c r="B281" s="74">
        <f t="shared" si="5"/>
        <v>0</v>
      </c>
      <c r="C281" s="77"/>
      <c r="D281" s="77"/>
      <c r="E281" s="78"/>
      <c r="F281" s="78"/>
      <c r="G281" s="78"/>
    </row>
    <row r="282" spans="1:7" s="54" customFormat="1" ht="12.75" hidden="1">
      <c r="A282" s="72"/>
      <c r="B282" s="74">
        <f t="shared" si="5"/>
        <v>0</v>
      </c>
      <c r="C282" s="77"/>
      <c r="D282" s="77"/>
      <c r="E282" s="78"/>
      <c r="F282" s="78"/>
      <c r="G282" s="78"/>
    </row>
    <row r="283" spans="1:7" s="54" customFormat="1" ht="12.75" hidden="1">
      <c r="A283" s="8"/>
      <c r="B283" s="74">
        <f t="shared" si="5"/>
        <v>0</v>
      </c>
      <c r="C283" s="77"/>
      <c r="D283" s="77"/>
      <c r="E283" s="78"/>
      <c r="F283" s="78"/>
      <c r="G283" s="78"/>
    </row>
    <row r="284" spans="1:7" s="54" customFormat="1" ht="12.75" hidden="1">
      <c r="A284" s="72"/>
      <c r="B284" s="74">
        <f t="shared" si="5"/>
        <v>0</v>
      </c>
      <c r="C284" s="77"/>
      <c r="D284" s="77"/>
      <c r="E284" s="78"/>
      <c r="F284" s="78"/>
      <c r="G284" s="78"/>
    </row>
    <row r="285" spans="1:7" s="54" customFormat="1" ht="12.75" hidden="1">
      <c r="A285" s="72"/>
      <c r="B285" s="74">
        <f aca="true" t="shared" si="6" ref="B285:B326">SUM(C285:G285)</f>
        <v>0</v>
      </c>
      <c r="C285" s="77"/>
      <c r="D285" s="77"/>
      <c r="E285" s="78"/>
      <c r="F285" s="78"/>
      <c r="G285" s="78"/>
    </row>
    <row r="286" spans="1:7" s="54" customFormat="1" ht="12.75" hidden="1">
      <c r="A286" s="72"/>
      <c r="B286" s="74">
        <f t="shared" si="6"/>
        <v>0</v>
      </c>
      <c r="C286" s="77"/>
      <c r="D286" s="77"/>
      <c r="E286" s="78"/>
      <c r="F286" s="78"/>
      <c r="G286" s="78"/>
    </row>
    <row r="287" spans="1:7" s="54" customFormat="1" ht="12.75" hidden="1">
      <c r="A287" s="72"/>
      <c r="B287" s="74">
        <f t="shared" si="6"/>
        <v>0</v>
      </c>
      <c r="C287" s="77"/>
      <c r="D287" s="77"/>
      <c r="E287" s="78"/>
      <c r="F287" s="77"/>
      <c r="G287" s="78"/>
    </row>
    <row r="288" spans="1:7" s="54" customFormat="1" ht="12.75" hidden="1">
      <c r="A288" s="72"/>
      <c r="B288" s="74">
        <f t="shared" si="6"/>
        <v>0</v>
      </c>
      <c r="C288" s="77"/>
      <c r="D288" s="77"/>
      <c r="E288" s="78"/>
      <c r="F288" s="78"/>
      <c r="G288" s="78"/>
    </row>
    <row r="289" spans="1:7" s="54" customFormat="1" ht="12.75" hidden="1">
      <c r="A289" s="8"/>
      <c r="B289" s="74">
        <f t="shared" si="6"/>
        <v>0</v>
      </c>
      <c r="C289" s="77"/>
      <c r="D289" s="77"/>
      <c r="E289" s="78"/>
      <c r="F289" s="78"/>
      <c r="G289" s="78"/>
    </row>
    <row r="290" spans="1:7" s="54" customFormat="1" ht="12.75" hidden="1">
      <c r="A290" s="72"/>
      <c r="B290" s="74">
        <f t="shared" si="6"/>
        <v>0</v>
      </c>
      <c r="C290" s="77"/>
      <c r="D290" s="77"/>
      <c r="E290" s="78"/>
      <c r="F290" s="78"/>
      <c r="G290" s="78"/>
    </row>
    <row r="291" spans="1:7" s="54" customFormat="1" ht="12.75" hidden="1">
      <c r="A291" s="72"/>
      <c r="B291" s="74">
        <f t="shared" si="6"/>
        <v>0</v>
      </c>
      <c r="C291" s="77"/>
      <c r="D291" s="77"/>
      <c r="E291" s="78"/>
      <c r="F291" s="77"/>
      <c r="G291" s="78"/>
    </row>
    <row r="292" spans="1:7" s="54" customFormat="1" ht="12.75" hidden="1">
      <c r="A292" s="8"/>
      <c r="B292" s="74">
        <f t="shared" si="6"/>
        <v>0</v>
      </c>
      <c r="C292" s="77"/>
      <c r="D292" s="77"/>
      <c r="E292" s="78"/>
      <c r="F292" s="78"/>
      <c r="G292" s="78"/>
    </row>
    <row r="293" spans="1:7" s="54" customFormat="1" ht="12.75" hidden="1">
      <c r="A293" s="72"/>
      <c r="B293" s="74">
        <f t="shared" si="6"/>
        <v>0</v>
      </c>
      <c r="C293" s="77"/>
      <c r="D293" s="77"/>
      <c r="E293" s="78"/>
      <c r="F293" s="78"/>
      <c r="G293" s="78"/>
    </row>
    <row r="294" spans="1:7" s="54" customFormat="1" ht="12.75" hidden="1">
      <c r="A294" s="8"/>
      <c r="B294" s="74">
        <f t="shared" si="6"/>
        <v>0</v>
      </c>
      <c r="C294" s="77"/>
      <c r="D294" s="77"/>
      <c r="E294" s="78"/>
      <c r="F294" s="78"/>
      <c r="G294" s="78"/>
    </row>
    <row r="295" spans="1:7" s="54" customFormat="1" ht="12.75" hidden="1">
      <c r="A295" s="72"/>
      <c r="B295" s="74">
        <f t="shared" si="6"/>
        <v>0</v>
      </c>
      <c r="C295" s="77"/>
      <c r="D295" s="77"/>
      <c r="E295" s="78"/>
      <c r="F295" s="78"/>
      <c r="G295" s="78"/>
    </row>
    <row r="296" spans="1:7" s="54" customFormat="1" ht="12.75" hidden="1">
      <c r="A296" s="72"/>
      <c r="B296" s="74">
        <f t="shared" si="6"/>
        <v>0</v>
      </c>
      <c r="C296" s="77"/>
      <c r="D296" s="77"/>
      <c r="E296" s="78"/>
      <c r="F296" s="78"/>
      <c r="G296" s="78"/>
    </row>
    <row r="297" spans="1:7" s="54" customFormat="1" ht="12.75" hidden="1">
      <c r="A297" s="8"/>
      <c r="B297" s="74">
        <f t="shared" si="6"/>
        <v>0</v>
      </c>
      <c r="C297" s="77"/>
      <c r="D297" s="77"/>
      <c r="E297" s="78"/>
      <c r="F297" s="78"/>
      <c r="G297" s="78"/>
    </row>
    <row r="298" spans="1:7" s="54" customFormat="1" ht="12.75" hidden="1">
      <c r="A298" s="8"/>
      <c r="B298" s="74">
        <f t="shared" si="6"/>
        <v>0</v>
      </c>
      <c r="C298" s="77"/>
      <c r="D298" s="77"/>
      <c r="E298" s="78"/>
      <c r="F298" s="78"/>
      <c r="G298" s="78"/>
    </row>
    <row r="299" spans="1:7" s="54" customFormat="1" ht="12.75" hidden="1">
      <c r="A299" s="8"/>
      <c r="B299" s="74">
        <f t="shared" si="6"/>
        <v>0</v>
      </c>
      <c r="C299" s="77"/>
      <c r="D299" s="77"/>
      <c r="E299" s="78"/>
      <c r="F299" s="78"/>
      <c r="G299" s="78"/>
    </row>
    <row r="300" spans="1:7" s="54" customFormat="1" ht="12.75" hidden="1">
      <c r="A300" s="8"/>
      <c r="B300" s="74">
        <f t="shared" si="6"/>
        <v>0</v>
      </c>
      <c r="C300" s="77"/>
      <c r="D300" s="77"/>
      <c r="E300" s="78"/>
      <c r="F300" s="78"/>
      <c r="G300" s="78"/>
    </row>
    <row r="301" spans="1:7" s="54" customFormat="1" ht="12.75" hidden="1">
      <c r="A301" s="72"/>
      <c r="B301" s="74">
        <f t="shared" si="6"/>
        <v>0</v>
      </c>
      <c r="C301" s="77"/>
      <c r="D301" s="77"/>
      <c r="E301" s="78"/>
      <c r="F301" s="78"/>
      <c r="G301" s="78"/>
    </row>
    <row r="302" spans="1:7" s="54" customFormat="1" ht="12.75" hidden="1">
      <c r="A302" s="8"/>
      <c r="B302" s="74">
        <f t="shared" si="6"/>
        <v>0</v>
      </c>
      <c r="C302" s="77"/>
      <c r="D302" s="77"/>
      <c r="E302" s="78"/>
      <c r="F302" s="78"/>
      <c r="G302" s="78"/>
    </row>
    <row r="303" spans="1:7" s="54" customFormat="1" ht="12.75" hidden="1">
      <c r="A303" s="8"/>
      <c r="B303" s="74">
        <f t="shared" si="6"/>
        <v>0</v>
      </c>
      <c r="C303" s="77"/>
      <c r="D303" s="77"/>
      <c r="E303" s="78"/>
      <c r="F303" s="78"/>
      <c r="G303" s="78"/>
    </row>
    <row r="304" spans="1:7" s="54" customFormat="1" ht="12.75" hidden="1">
      <c r="A304" s="72"/>
      <c r="B304" s="74">
        <f t="shared" si="6"/>
        <v>0</v>
      </c>
      <c r="C304" s="77"/>
      <c r="D304" s="77"/>
      <c r="E304" s="78"/>
      <c r="F304" s="78"/>
      <c r="G304" s="78"/>
    </row>
    <row r="305" spans="1:7" s="54" customFormat="1" ht="12.75" hidden="1">
      <c r="A305" s="72"/>
      <c r="B305" s="74">
        <f t="shared" si="6"/>
        <v>0</v>
      </c>
      <c r="C305" s="77"/>
      <c r="D305" s="77"/>
      <c r="E305" s="78"/>
      <c r="F305" s="78"/>
      <c r="G305" s="78"/>
    </row>
    <row r="306" spans="1:7" s="54" customFormat="1" ht="12.75" hidden="1">
      <c r="A306" s="72"/>
      <c r="B306" s="74">
        <f t="shared" si="6"/>
        <v>0</v>
      </c>
      <c r="C306" s="77"/>
      <c r="D306" s="77"/>
      <c r="E306" s="78"/>
      <c r="F306" s="78"/>
      <c r="G306" s="78"/>
    </row>
    <row r="307" spans="1:7" s="54" customFormat="1" ht="12.75" hidden="1">
      <c r="A307" s="8"/>
      <c r="B307" s="74">
        <f t="shared" si="6"/>
        <v>0</v>
      </c>
      <c r="C307" s="77"/>
      <c r="D307" s="77"/>
      <c r="E307" s="78"/>
      <c r="F307" s="78"/>
      <c r="G307" s="78"/>
    </row>
    <row r="308" spans="1:7" s="54" customFormat="1" ht="12.75" hidden="1">
      <c r="A308" s="72"/>
      <c r="B308" s="74">
        <f t="shared" si="6"/>
        <v>0</v>
      </c>
      <c r="C308" s="77"/>
      <c r="D308" s="77"/>
      <c r="E308" s="78"/>
      <c r="F308" s="78"/>
      <c r="G308" s="78"/>
    </row>
    <row r="309" spans="1:7" s="54" customFormat="1" ht="12.75" hidden="1">
      <c r="A309" s="72"/>
      <c r="B309" s="74">
        <f t="shared" si="6"/>
        <v>0</v>
      </c>
      <c r="C309" s="77"/>
      <c r="D309" s="77"/>
      <c r="E309" s="78"/>
      <c r="F309" s="78"/>
      <c r="G309" s="78"/>
    </row>
    <row r="310" spans="1:7" s="54" customFormat="1" ht="12.75" hidden="1">
      <c r="A310" s="8"/>
      <c r="B310" s="74">
        <f t="shared" si="6"/>
        <v>0</v>
      </c>
      <c r="C310" s="77"/>
      <c r="D310" s="77"/>
      <c r="E310" s="78"/>
      <c r="F310" s="78"/>
      <c r="G310" s="78"/>
    </row>
    <row r="311" spans="1:7" s="54" customFormat="1" ht="12.75" hidden="1">
      <c r="A311" s="8"/>
      <c r="B311" s="74">
        <f t="shared" si="6"/>
        <v>0</v>
      </c>
      <c r="C311" s="77"/>
      <c r="D311" s="77"/>
      <c r="E311" s="78"/>
      <c r="F311" s="78"/>
      <c r="G311" s="78"/>
    </row>
    <row r="312" spans="1:7" s="54" customFormat="1" ht="12.75" hidden="1">
      <c r="A312" s="8"/>
      <c r="B312" s="74">
        <f t="shared" si="6"/>
        <v>0</v>
      </c>
      <c r="C312" s="77"/>
      <c r="D312" s="77"/>
      <c r="E312" s="78"/>
      <c r="F312" s="78"/>
      <c r="G312" s="78"/>
    </row>
    <row r="313" spans="1:7" s="54" customFormat="1" ht="12.75" hidden="1">
      <c r="A313" s="8"/>
      <c r="B313" s="74">
        <f t="shared" si="6"/>
        <v>0</v>
      </c>
      <c r="C313" s="77"/>
      <c r="D313" s="77"/>
      <c r="E313" s="78"/>
      <c r="F313" s="78"/>
      <c r="G313" s="78"/>
    </row>
    <row r="314" spans="1:7" s="54" customFormat="1" ht="12.75" hidden="1">
      <c r="A314" s="8"/>
      <c r="B314" s="74">
        <f t="shared" si="6"/>
        <v>0</v>
      </c>
      <c r="C314" s="77"/>
      <c r="D314" s="77"/>
      <c r="E314" s="78"/>
      <c r="F314" s="78"/>
      <c r="G314" s="78"/>
    </row>
    <row r="315" spans="1:7" s="54" customFormat="1" ht="12.75" hidden="1">
      <c r="A315" s="8"/>
      <c r="B315" s="74">
        <f t="shared" si="6"/>
        <v>0</v>
      </c>
      <c r="C315" s="77"/>
      <c r="D315" s="77"/>
      <c r="E315" s="78"/>
      <c r="F315" s="78"/>
      <c r="G315" s="78"/>
    </row>
    <row r="316" spans="1:7" s="54" customFormat="1" ht="12.75" hidden="1">
      <c r="A316" s="8"/>
      <c r="B316" s="74">
        <f t="shared" si="6"/>
        <v>0</v>
      </c>
      <c r="C316" s="77"/>
      <c r="D316" s="77"/>
      <c r="E316" s="78"/>
      <c r="F316" s="78"/>
      <c r="G316" s="78"/>
    </row>
    <row r="317" spans="1:7" s="54" customFormat="1" ht="12.75" hidden="1">
      <c r="A317" s="8"/>
      <c r="B317" s="74">
        <f t="shared" si="6"/>
        <v>0</v>
      </c>
      <c r="C317" s="77"/>
      <c r="D317" s="77"/>
      <c r="E317" s="78"/>
      <c r="F317" s="78"/>
      <c r="G317" s="78"/>
    </row>
    <row r="318" spans="1:7" s="54" customFormat="1" ht="12.75" hidden="1">
      <c r="A318" s="8"/>
      <c r="B318" s="74">
        <f t="shared" si="6"/>
        <v>0</v>
      </c>
      <c r="C318" s="77"/>
      <c r="D318" s="77"/>
      <c r="E318" s="78"/>
      <c r="F318" s="78"/>
      <c r="G318" s="78"/>
    </row>
    <row r="319" spans="1:7" s="54" customFormat="1" ht="12.75" hidden="1">
      <c r="A319" s="72"/>
      <c r="B319" s="74">
        <f t="shared" si="6"/>
        <v>0</v>
      </c>
      <c r="C319" s="77"/>
      <c r="D319" s="77"/>
      <c r="E319" s="78"/>
      <c r="F319" s="78"/>
      <c r="G319" s="78"/>
    </row>
    <row r="320" spans="1:7" s="54" customFormat="1" ht="12.75" hidden="1">
      <c r="A320" s="72"/>
      <c r="B320" s="74">
        <f t="shared" si="6"/>
        <v>0</v>
      </c>
      <c r="C320" s="77"/>
      <c r="D320" s="77"/>
      <c r="E320" s="78"/>
      <c r="F320" s="78"/>
      <c r="G320" s="78"/>
    </row>
    <row r="321" spans="1:7" s="54" customFormat="1" ht="12.75" hidden="1">
      <c r="A321" s="72"/>
      <c r="B321" s="74">
        <f t="shared" si="6"/>
        <v>0</v>
      </c>
      <c r="C321" s="77"/>
      <c r="D321" s="77"/>
      <c r="E321" s="78"/>
      <c r="F321" s="78"/>
      <c r="G321" s="78"/>
    </row>
    <row r="322" spans="1:7" s="54" customFormat="1" ht="12.75" hidden="1">
      <c r="A322" s="8"/>
      <c r="B322" s="74">
        <f t="shared" si="6"/>
        <v>0</v>
      </c>
      <c r="C322" s="77"/>
      <c r="D322" s="77"/>
      <c r="E322" s="78"/>
      <c r="F322" s="78"/>
      <c r="G322" s="78"/>
    </row>
    <row r="323" spans="1:7" s="54" customFormat="1" ht="12.75" hidden="1">
      <c r="A323" s="72"/>
      <c r="B323" s="74">
        <f t="shared" si="6"/>
        <v>0</v>
      </c>
      <c r="C323" s="77"/>
      <c r="D323" s="77"/>
      <c r="E323" s="78"/>
      <c r="F323" s="78"/>
      <c r="G323" s="78"/>
    </row>
    <row r="324" spans="1:7" s="54" customFormat="1" ht="12.75" hidden="1">
      <c r="A324" s="72"/>
      <c r="B324" s="74">
        <f t="shared" si="6"/>
        <v>0</v>
      </c>
      <c r="C324" s="77"/>
      <c r="D324" s="77"/>
      <c r="E324" s="78"/>
      <c r="F324" s="78"/>
      <c r="G324" s="78"/>
    </row>
    <row r="325" spans="1:7" s="54" customFormat="1" ht="12.75" hidden="1">
      <c r="A325" s="8"/>
      <c r="B325" s="74">
        <f t="shared" si="6"/>
        <v>0</v>
      </c>
      <c r="C325" s="77"/>
      <c r="D325" s="77"/>
      <c r="E325" s="78"/>
      <c r="F325" s="78"/>
      <c r="G325" s="78"/>
    </row>
    <row r="326" spans="1:7" s="54" customFormat="1" ht="12.75" hidden="1">
      <c r="A326" s="8"/>
      <c r="B326" s="74">
        <f t="shared" si="6"/>
        <v>0</v>
      </c>
      <c r="C326" s="78"/>
      <c r="D326" s="77"/>
      <c r="E326" s="78"/>
      <c r="F326" s="78"/>
      <c r="G326" s="78"/>
    </row>
    <row r="327" s="32" customFormat="1" ht="12.75"/>
    <row r="328" s="32" customFormat="1" ht="12.75"/>
    <row r="329" s="32" customFormat="1" ht="12.75"/>
  </sheetData>
  <sheetProtection/>
  <mergeCells count="3">
    <mergeCell ref="A2:G2"/>
    <mergeCell ref="B3:C3"/>
    <mergeCell ref="F3:G3"/>
  </mergeCells>
  <printOptions horizontalCentered="1"/>
  <pageMargins left="0.59" right="0.59" top="0.98" bottom="0.98" header="0.51" footer="0.51"/>
  <pageSetup firstPageNumber="11" useFirstPageNumber="1" fitToHeight="0" fitToWidth="1" horizontalDpi="600" verticalDpi="6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showZeros="0" workbookViewId="0" topLeftCell="A1">
      <pane xSplit="4" ySplit="5" topLeftCell="E6" activePane="bottomRight" state="frozen"/>
      <selection pane="bottomRight" activeCell="A13" sqref="A13"/>
    </sheetView>
  </sheetViews>
  <sheetFormatPr defaultColWidth="9.140625" defaultRowHeight="18.75" customHeight="1"/>
  <cols>
    <col min="1" max="1" width="47.57421875" style="33" customWidth="1"/>
    <col min="2" max="2" width="21.00390625" style="34" customWidth="1"/>
    <col min="3" max="3" width="21.7109375" style="34" customWidth="1"/>
    <col min="4" max="4" width="20.421875" style="34" customWidth="1"/>
    <col min="5" max="6" width="16.421875" style="0" bestFit="1" customWidth="1"/>
  </cols>
  <sheetData>
    <row r="1" spans="1:4" ht="18.75" customHeight="1">
      <c r="A1" s="35" t="s">
        <v>348</v>
      </c>
      <c r="B1" s="36"/>
      <c r="C1" s="36"/>
      <c r="D1" s="36"/>
    </row>
    <row r="2" spans="1:4" ht="20.25" customHeight="1">
      <c r="A2" s="37" t="s">
        <v>349</v>
      </c>
      <c r="B2" s="38"/>
      <c r="C2" s="38"/>
      <c r="D2" s="38"/>
    </row>
    <row r="3" spans="1:4" s="31" customFormat="1" ht="18.75" customHeight="1">
      <c r="A3" s="39" t="s">
        <v>342</v>
      </c>
      <c r="C3" s="40" t="s">
        <v>6</v>
      </c>
      <c r="D3" s="40"/>
    </row>
    <row r="4" spans="1:4" s="32" customFormat="1" ht="34.5" customHeight="1">
      <c r="A4" s="41" t="s">
        <v>65</v>
      </c>
      <c r="B4" s="41" t="s">
        <v>54</v>
      </c>
      <c r="C4" s="41" t="s">
        <v>343</v>
      </c>
      <c r="D4" s="41" t="s">
        <v>344</v>
      </c>
    </row>
    <row r="5" spans="1:6" s="32" customFormat="1" ht="12.75">
      <c r="A5" s="42" t="s">
        <v>72</v>
      </c>
      <c r="B5" s="43">
        <f>SUM(B6:B272)</f>
        <v>871440.4797820003</v>
      </c>
      <c r="C5" s="43">
        <f>SUM(C6:C272)</f>
        <v>258762.5245500001</v>
      </c>
      <c r="D5" s="43">
        <f>SUM(D6:D272)</f>
        <v>614980.7638010004</v>
      </c>
      <c r="E5" s="44"/>
      <c r="F5" s="45"/>
    </row>
    <row r="6" spans="1:4" s="32" customFormat="1" ht="12.75">
      <c r="A6" s="46" t="s">
        <v>73</v>
      </c>
      <c r="B6" s="43">
        <f>SUM(C6:D6)</f>
        <v>1263.892816</v>
      </c>
      <c r="C6" s="47">
        <v>899.0889800000001</v>
      </c>
      <c r="D6" s="47">
        <v>364.803836</v>
      </c>
    </row>
    <row r="7" spans="1:4" s="32" customFormat="1" ht="12.75">
      <c r="A7" s="46" t="s">
        <v>74</v>
      </c>
      <c r="B7" s="43">
        <f aca="true" t="shared" si="0" ref="B7:B70">SUM(C7:D7)</f>
        <v>181.19276000000002</v>
      </c>
      <c r="C7" s="47">
        <v>0</v>
      </c>
      <c r="D7" s="47">
        <v>181.19276000000002</v>
      </c>
    </row>
    <row r="8" spans="1:4" s="32" customFormat="1" ht="12.75">
      <c r="A8" s="46" t="s">
        <v>75</v>
      </c>
      <c r="B8" s="43">
        <f t="shared" si="0"/>
        <v>49.562029</v>
      </c>
      <c r="C8" s="47">
        <v>40.682029</v>
      </c>
      <c r="D8" s="47">
        <v>8.88</v>
      </c>
    </row>
    <row r="9" spans="1:4" s="32" customFormat="1" ht="12.75">
      <c r="A9" s="46" t="s">
        <v>76</v>
      </c>
      <c r="B9" s="43">
        <f t="shared" si="0"/>
        <v>101.939538</v>
      </c>
      <c r="C9" s="47">
        <v>101.939538</v>
      </c>
      <c r="D9" s="47">
        <v>0</v>
      </c>
    </row>
    <row r="10" spans="1:4" s="32" customFormat="1" ht="12.75">
      <c r="A10" s="46" t="s">
        <v>77</v>
      </c>
      <c r="B10" s="43">
        <f t="shared" si="0"/>
        <v>52.203979</v>
      </c>
      <c r="C10" s="47">
        <v>52.203979</v>
      </c>
      <c r="D10" s="47">
        <v>0</v>
      </c>
    </row>
    <row r="11" spans="1:4" s="32" customFormat="1" ht="12.75">
      <c r="A11" s="46" t="s">
        <v>78</v>
      </c>
      <c r="B11" s="43">
        <f t="shared" si="0"/>
        <v>93.14047</v>
      </c>
      <c r="C11" s="47">
        <v>93.14047</v>
      </c>
      <c r="D11" s="47">
        <v>0</v>
      </c>
    </row>
    <row r="12" spans="1:4" s="32" customFormat="1" ht="12.75">
      <c r="A12" s="46" t="s">
        <v>79</v>
      </c>
      <c r="B12" s="43">
        <f t="shared" si="0"/>
        <v>2449.503229</v>
      </c>
      <c r="C12" s="47">
        <v>2091.954135</v>
      </c>
      <c r="D12" s="47">
        <v>357.54909399999997</v>
      </c>
    </row>
    <row r="13" spans="1:4" s="32" customFormat="1" ht="12.75">
      <c r="A13" s="46" t="s">
        <v>80</v>
      </c>
      <c r="B13" s="43">
        <f t="shared" si="0"/>
        <v>116.90501200000001</v>
      </c>
      <c r="C13" s="47">
        <v>116.90501200000001</v>
      </c>
      <c r="D13" s="47">
        <v>0</v>
      </c>
    </row>
    <row r="14" spans="1:4" s="32" customFormat="1" ht="12.75">
      <c r="A14" s="46" t="s">
        <v>81</v>
      </c>
      <c r="B14" s="43">
        <f t="shared" si="0"/>
        <v>128.185217</v>
      </c>
      <c r="C14" s="47">
        <v>128.185217</v>
      </c>
      <c r="D14" s="47">
        <v>0</v>
      </c>
    </row>
    <row r="15" spans="1:4" s="32" customFormat="1" ht="12.75">
      <c r="A15" s="46" t="s">
        <v>82</v>
      </c>
      <c r="B15" s="43">
        <f t="shared" si="0"/>
        <v>121.128708</v>
      </c>
      <c r="C15" s="47">
        <v>121.128708</v>
      </c>
      <c r="D15" s="47">
        <v>0</v>
      </c>
    </row>
    <row r="16" spans="1:4" s="32" customFormat="1" ht="12.75">
      <c r="A16" s="46" t="s">
        <v>83</v>
      </c>
      <c r="B16" s="43">
        <f t="shared" si="0"/>
        <v>117.10055200000001</v>
      </c>
      <c r="C16" s="47">
        <v>117.10055200000001</v>
      </c>
      <c r="D16" s="47">
        <v>0</v>
      </c>
    </row>
    <row r="17" spans="1:4" s="32" customFormat="1" ht="12.75">
      <c r="A17" s="46" t="s">
        <v>84</v>
      </c>
      <c r="B17" s="43">
        <f t="shared" si="0"/>
        <v>142.65691999999999</v>
      </c>
      <c r="C17" s="47">
        <v>142.65691999999999</v>
      </c>
      <c r="D17" s="47">
        <v>0</v>
      </c>
    </row>
    <row r="18" spans="1:4" s="32" customFormat="1" ht="12.75">
      <c r="A18" s="46" t="s">
        <v>85</v>
      </c>
      <c r="B18" s="43">
        <f t="shared" si="0"/>
        <v>148.421731</v>
      </c>
      <c r="C18" s="47">
        <v>148.421731</v>
      </c>
      <c r="D18" s="47">
        <v>0</v>
      </c>
    </row>
    <row r="19" spans="1:4" s="32" customFormat="1" ht="12.75">
      <c r="A19" s="46" t="s">
        <v>86</v>
      </c>
      <c r="B19" s="43">
        <f t="shared" si="0"/>
        <v>104.888981</v>
      </c>
      <c r="C19" s="47">
        <v>104.888981</v>
      </c>
      <c r="D19" s="47">
        <v>0</v>
      </c>
    </row>
    <row r="20" spans="1:4" s="32" customFormat="1" ht="12.75">
      <c r="A20" s="46" t="s">
        <v>87</v>
      </c>
      <c r="B20" s="43">
        <f t="shared" si="0"/>
        <v>105.443542</v>
      </c>
      <c r="C20" s="47">
        <v>105.443542</v>
      </c>
      <c r="D20" s="47">
        <v>0</v>
      </c>
    </row>
    <row r="21" spans="1:4" s="32" customFormat="1" ht="12.75">
      <c r="A21" s="46" t="s">
        <v>88</v>
      </c>
      <c r="B21" s="43">
        <f t="shared" si="0"/>
        <v>89.37025899999999</v>
      </c>
      <c r="C21" s="47">
        <v>89.37025899999999</v>
      </c>
      <c r="D21" s="47">
        <v>0</v>
      </c>
    </row>
    <row r="22" spans="1:4" s="32" customFormat="1" ht="12.75">
      <c r="A22" s="46" t="s">
        <v>89</v>
      </c>
      <c r="B22" s="43">
        <f t="shared" si="0"/>
        <v>197.12538</v>
      </c>
      <c r="C22" s="47">
        <v>197.12538</v>
      </c>
      <c r="D22" s="47">
        <v>0</v>
      </c>
    </row>
    <row r="23" spans="1:4" s="32" customFormat="1" ht="12.75">
      <c r="A23" s="46" t="s">
        <v>90</v>
      </c>
      <c r="B23" s="43">
        <f t="shared" si="0"/>
        <v>82.234879</v>
      </c>
      <c r="C23" s="47">
        <v>82.234879</v>
      </c>
      <c r="D23" s="47">
        <v>0</v>
      </c>
    </row>
    <row r="24" spans="1:4" s="32" customFormat="1" ht="12.75">
      <c r="A24" s="46" t="s">
        <v>91</v>
      </c>
      <c r="B24" s="43">
        <f t="shared" si="0"/>
        <v>143.080896</v>
      </c>
      <c r="C24" s="47">
        <v>143.080896</v>
      </c>
      <c r="D24" s="47">
        <v>0</v>
      </c>
    </row>
    <row r="25" spans="1:4" s="32" customFormat="1" ht="12.75">
      <c r="A25" s="46" t="s">
        <v>92</v>
      </c>
      <c r="B25" s="43">
        <f t="shared" si="0"/>
        <v>143.406497</v>
      </c>
      <c r="C25" s="47">
        <v>143.406497</v>
      </c>
      <c r="D25" s="47">
        <v>0</v>
      </c>
    </row>
    <row r="26" spans="1:4" s="32" customFormat="1" ht="12.75">
      <c r="A26" s="46" t="s">
        <v>93</v>
      </c>
      <c r="B26" s="43">
        <f t="shared" si="0"/>
        <v>79.575185</v>
      </c>
      <c r="C26" s="47">
        <v>79.575185</v>
      </c>
      <c r="D26" s="47">
        <v>0</v>
      </c>
    </row>
    <row r="27" spans="1:4" s="32" customFormat="1" ht="12.75">
      <c r="A27" s="46" t="s">
        <v>94</v>
      </c>
      <c r="B27" s="43">
        <f t="shared" si="0"/>
        <v>138.171471</v>
      </c>
      <c r="C27" s="47">
        <v>138.171471</v>
      </c>
      <c r="D27" s="47">
        <v>0</v>
      </c>
    </row>
    <row r="28" spans="1:4" s="32" customFormat="1" ht="12.75">
      <c r="A28" s="46" t="s">
        <v>95</v>
      </c>
      <c r="B28" s="43">
        <f t="shared" si="0"/>
        <v>69.394171</v>
      </c>
      <c r="C28" s="47">
        <v>69.394171</v>
      </c>
      <c r="D28" s="47">
        <v>0</v>
      </c>
    </row>
    <row r="29" spans="1:4" s="32" customFormat="1" ht="12.75">
      <c r="A29" s="46" t="s">
        <v>96</v>
      </c>
      <c r="B29" s="43">
        <f t="shared" si="0"/>
        <v>396.157588</v>
      </c>
      <c r="C29" s="47">
        <v>221.83400299999997</v>
      </c>
      <c r="D29" s="47">
        <v>174.323585</v>
      </c>
    </row>
    <row r="30" spans="1:4" s="32" customFormat="1" ht="12.75">
      <c r="A30" s="46" t="s">
        <v>97</v>
      </c>
      <c r="B30" s="43">
        <f t="shared" si="0"/>
        <v>151.69443</v>
      </c>
      <c r="C30" s="47">
        <v>76.236122</v>
      </c>
      <c r="D30" s="47">
        <v>75.458308</v>
      </c>
    </row>
    <row r="31" spans="1:4" s="32" customFormat="1" ht="12.75">
      <c r="A31" s="46" t="s">
        <v>98</v>
      </c>
      <c r="B31" s="43">
        <f t="shared" si="0"/>
        <v>1023.6763639999999</v>
      </c>
      <c r="C31" s="47">
        <v>429.652933</v>
      </c>
      <c r="D31" s="47">
        <v>594.023431</v>
      </c>
    </row>
    <row r="32" spans="1:4" s="32" customFormat="1" ht="12.75">
      <c r="A32" s="46" t="s">
        <v>99</v>
      </c>
      <c r="B32" s="43">
        <f t="shared" si="0"/>
        <v>379.724509</v>
      </c>
      <c r="C32" s="47">
        <v>179.456002</v>
      </c>
      <c r="D32" s="47">
        <v>200.268507</v>
      </c>
    </row>
    <row r="33" spans="1:4" s="32" customFormat="1" ht="12.75">
      <c r="A33" s="46" t="s">
        <v>100</v>
      </c>
      <c r="B33" s="43">
        <f t="shared" si="0"/>
        <v>47722.41762100001</v>
      </c>
      <c r="C33" s="47">
        <v>1154.456074</v>
      </c>
      <c r="D33" s="47">
        <v>46567.961547000006</v>
      </c>
    </row>
    <row r="34" spans="1:4" s="32" customFormat="1" ht="12.75">
      <c r="A34" s="46" t="s">
        <v>101</v>
      </c>
      <c r="B34" s="43">
        <f t="shared" si="0"/>
        <v>35207.489099000006</v>
      </c>
      <c r="C34" s="47">
        <v>227.447695</v>
      </c>
      <c r="D34" s="47">
        <v>34980.041404</v>
      </c>
    </row>
    <row r="35" spans="1:4" s="32" customFormat="1" ht="12.75">
      <c r="A35" s="46" t="s">
        <v>102</v>
      </c>
      <c r="B35" s="43">
        <f t="shared" si="0"/>
        <v>382.526907</v>
      </c>
      <c r="C35" s="47">
        <v>339.301084</v>
      </c>
      <c r="D35" s="47">
        <v>43.225823</v>
      </c>
    </row>
    <row r="36" spans="1:4" s="32" customFormat="1" ht="12.75">
      <c r="A36" s="46" t="s">
        <v>103</v>
      </c>
      <c r="B36" s="43">
        <f t="shared" si="0"/>
        <v>705.993972</v>
      </c>
      <c r="C36" s="47">
        <v>482.287211</v>
      </c>
      <c r="D36" s="47">
        <v>223.706761</v>
      </c>
    </row>
    <row r="37" spans="1:4" s="32" customFormat="1" ht="12.75">
      <c r="A37" s="46" t="s">
        <v>104</v>
      </c>
      <c r="B37" s="43">
        <f t="shared" si="0"/>
        <v>1199.8077680000001</v>
      </c>
      <c r="C37" s="47">
        <v>132.978894</v>
      </c>
      <c r="D37" s="47">
        <v>1066.828874</v>
      </c>
    </row>
    <row r="38" spans="1:4" s="32" customFormat="1" ht="12.75">
      <c r="A38" s="46" t="s">
        <v>105</v>
      </c>
      <c r="B38" s="43">
        <f t="shared" si="0"/>
        <v>15199.654872000001</v>
      </c>
      <c r="C38" s="47">
        <v>553.972981</v>
      </c>
      <c r="D38" s="47">
        <v>14645.681891</v>
      </c>
    </row>
    <row r="39" spans="1:4" s="32" customFormat="1" ht="12.75">
      <c r="A39" s="46" t="s">
        <v>106</v>
      </c>
      <c r="B39" s="43">
        <f t="shared" si="0"/>
        <v>18658.175664</v>
      </c>
      <c r="C39" s="47">
        <v>110.564672</v>
      </c>
      <c r="D39" s="47">
        <v>18547.610991999998</v>
      </c>
    </row>
    <row r="40" spans="1:4" s="32" customFormat="1" ht="12.75">
      <c r="A40" s="46" t="s">
        <v>107</v>
      </c>
      <c r="B40" s="43">
        <f t="shared" si="0"/>
        <v>288.33264599999995</v>
      </c>
      <c r="C40" s="47">
        <v>229.50046099999997</v>
      </c>
      <c r="D40" s="47">
        <v>58.832184999999996</v>
      </c>
    </row>
    <row r="41" spans="1:4" s="32" customFormat="1" ht="12.75">
      <c r="A41" s="46" t="s">
        <v>108</v>
      </c>
      <c r="B41" s="43">
        <f t="shared" si="0"/>
        <v>202.340438</v>
      </c>
      <c r="C41" s="47">
        <v>178.126023</v>
      </c>
      <c r="D41" s="47">
        <v>24.214415</v>
      </c>
    </row>
    <row r="42" spans="1:4" s="32" customFormat="1" ht="12.75">
      <c r="A42" s="46" t="s">
        <v>109</v>
      </c>
      <c r="B42" s="43">
        <f t="shared" si="0"/>
        <v>21752.158577</v>
      </c>
      <c r="C42" s="47">
        <v>494.01976399999995</v>
      </c>
      <c r="D42" s="47">
        <v>21258.138812999998</v>
      </c>
    </row>
    <row r="43" spans="1:4" s="32" customFormat="1" ht="12.75">
      <c r="A43" s="46" t="s">
        <v>110</v>
      </c>
      <c r="B43" s="43">
        <f t="shared" si="0"/>
        <v>266.923854</v>
      </c>
      <c r="C43" s="47">
        <v>266.923854</v>
      </c>
      <c r="D43" s="47">
        <v>0</v>
      </c>
    </row>
    <row r="44" spans="1:4" s="32" customFormat="1" ht="12.75">
      <c r="A44" s="46" t="s">
        <v>111</v>
      </c>
      <c r="B44" s="43">
        <f t="shared" si="0"/>
        <v>10620.855668999999</v>
      </c>
      <c r="C44" s="47">
        <v>2285.198583</v>
      </c>
      <c r="D44" s="47">
        <v>8335.657086</v>
      </c>
    </row>
    <row r="45" spans="1:4" s="32" customFormat="1" ht="12.75">
      <c r="A45" s="46" t="s">
        <v>112</v>
      </c>
      <c r="B45" s="43">
        <f t="shared" si="0"/>
        <v>2159.204191</v>
      </c>
      <c r="C45" s="47">
        <v>361.68625499999996</v>
      </c>
      <c r="D45" s="47">
        <v>1797.517936</v>
      </c>
    </row>
    <row r="46" spans="1:4" s="32" customFormat="1" ht="12.75">
      <c r="A46" s="46" t="s">
        <v>113</v>
      </c>
      <c r="B46" s="43">
        <f t="shared" si="0"/>
        <v>83.492842</v>
      </c>
      <c r="C46" s="47">
        <v>43.238242</v>
      </c>
      <c r="D46" s="47">
        <v>40.2546</v>
      </c>
    </row>
    <row r="47" spans="1:4" s="32" customFormat="1" ht="12.75">
      <c r="A47" s="46" t="s">
        <v>114</v>
      </c>
      <c r="B47" s="43">
        <f t="shared" si="0"/>
        <v>637.488899</v>
      </c>
      <c r="C47" s="47">
        <v>208.645456</v>
      </c>
      <c r="D47" s="47">
        <v>428.843443</v>
      </c>
    </row>
    <row r="48" spans="1:4" s="32" customFormat="1" ht="12.75">
      <c r="A48" s="46" t="s">
        <v>115</v>
      </c>
      <c r="B48" s="43">
        <f t="shared" si="0"/>
        <v>1214.750593</v>
      </c>
      <c r="C48" s="47">
        <v>897.4932660000001</v>
      </c>
      <c r="D48" s="47">
        <v>317.257327</v>
      </c>
    </row>
    <row r="49" spans="1:4" s="32" customFormat="1" ht="12.75">
      <c r="A49" s="46" t="s">
        <v>116</v>
      </c>
      <c r="B49" s="43">
        <f t="shared" si="0"/>
        <v>3985.4311430000002</v>
      </c>
      <c r="C49" s="47">
        <v>62.959465</v>
      </c>
      <c r="D49" s="47">
        <v>3922.4716780000003</v>
      </c>
    </row>
    <row r="50" spans="1:4" s="32" customFormat="1" ht="12.75">
      <c r="A50" s="46" t="s">
        <v>117</v>
      </c>
      <c r="B50" s="43">
        <f t="shared" si="0"/>
        <v>3200.486007</v>
      </c>
      <c r="C50" s="47">
        <v>783.118503</v>
      </c>
      <c r="D50" s="47">
        <v>2417.367504</v>
      </c>
    </row>
    <row r="51" spans="1:4" s="32" customFormat="1" ht="12.75">
      <c r="A51" s="46" t="s">
        <v>118</v>
      </c>
      <c r="B51" s="43">
        <f t="shared" si="0"/>
        <v>584.7767329999999</v>
      </c>
      <c r="C51" s="47">
        <v>208.661295</v>
      </c>
      <c r="D51" s="47">
        <v>376.115438</v>
      </c>
    </row>
    <row r="52" spans="1:4" s="32" customFormat="1" ht="12.75">
      <c r="A52" s="46" t="s">
        <v>119</v>
      </c>
      <c r="B52" s="43">
        <f t="shared" si="0"/>
        <v>148.32241399999998</v>
      </c>
      <c r="C52" s="47">
        <v>29.823497999999997</v>
      </c>
      <c r="D52" s="47">
        <v>118.498916</v>
      </c>
    </row>
    <row r="53" spans="1:4" s="32" customFormat="1" ht="12.75">
      <c r="A53" s="46" t="s">
        <v>120</v>
      </c>
      <c r="B53" s="43">
        <f t="shared" si="0"/>
        <v>2074.943957</v>
      </c>
      <c r="C53" s="47">
        <v>243.96916000000002</v>
      </c>
      <c r="D53" s="47">
        <v>1830.9747969999999</v>
      </c>
    </row>
    <row r="54" spans="1:4" s="32" customFormat="1" ht="12.75">
      <c r="A54" s="46" t="s">
        <v>121</v>
      </c>
      <c r="B54" s="43">
        <f t="shared" si="0"/>
        <v>1310.4945280000002</v>
      </c>
      <c r="C54" s="47">
        <v>568.381466</v>
      </c>
      <c r="D54" s="47">
        <v>742.113062</v>
      </c>
    </row>
    <row r="55" spans="1:4" s="32" customFormat="1" ht="12.75">
      <c r="A55" s="46" t="s">
        <v>122</v>
      </c>
      <c r="B55" s="43">
        <f t="shared" si="0"/>
        <v>62971.787319999996</v>
      </c>
      <c r="C55" s="47">
        <v>8322.891718</v>
      </c>
      <c r="D55" s="47">
        <v>54648.895602</v>
      </c>
    </row>
    <row r="56" spans="1:4" s="32" customFormat="1" ht="12.75">
      <c r="A56" s="46" t="s">
        <v>123</v>
      </c>
      <c r="B56" s="43">
        <f t="shared" si="0"/>
        <v>73.65051199999999</v>
      </c>
      <c r="C56" s="47">
        <v>48.533623</v>
      </c>
      <c r="D56" s="47">
        <v>25.116889</v>
      </c>
    </row>
    <row r="57" spans="1:4" s="32" customFormat="1" ht="12.75">
      <c r="A57" s="46" t="s">
        <v>124</v>
      </c>
      <c r="B57" s="43">
        <f t="shared" si="0"/>
        <v>3905.702728</v>
      </c>
      <c r="C57" s="47">
        <v>269.17584300000004</v>
      </c>
      <c r="D57" s="47">
        <v>3636.526885</v>
      </c>
    </row>
    <row r="58" spans="1:4" s="32" customFormat="1" ht="12.75">
      <c r="A58" s="46" t="s">
        <v>125</v>
      </c>
      <c r="B58" s="43">
        <f t="shared" si="0"/>
        <v>250.973787</v>
      </c>
      <c r="C58" s="47">
        <v>176.692695</v>
      </c>
      <c r="D58" s="47">
        <v>74.281092</v>
      </c>
    </row>
    <row r="59" spans="1:4" s="32" customFormat="1" ht="12.75">
      <c r="A59" s="46" t="s">
        <v>126</v>
      </c>
      <c r="B59" s="43">
        <f t="shared" si="0"/>
        <v>29484.148113</v>
      </c>
      <c r="C59" s="47">
        <v>760.3303179999999</v>
      </c>
      <c r="D59" s="47">
        <v>28723.817795</v>
      </c>
    </row>
    <row r="60" spans="1:4" s="32" customFormat="1" ht="12.75">
      <c r="A60" s="46" t="s">
        <v>127</v>
      </c>
      <c r="B60" s="43">
        <f t="shared" si="0"/>
        <v>1891.1303409999998</v>
      </c>
      <c r="C60" s="47">
        <v>178.470912</v>
      </c>
      <c r="D60" s="47">
        <v>1712.6594289999998</v>
      </c>
    </row>
    <row r="61" spans="1:4" s="32" customFormat="1" ht="12.75">
      <c r="A61" s="46" t="s">
        <v>128</v>
      </c>
      <c r="B61" s="43">
        <f t="shared" si="0"/>
        <v>137.554052</v>
      </c>
      <c r="C61" s="47">
        <v>79.548475</v>
      </c>
      <c r="D61" s="47">
        <v>58.005577</v>
      </c>
    </row>
    <row r="62" spans="1:4" s="32" customFormat="1" ht="12.75">
      <c r="A62" s="46" t="s">
        <v>129</v>
      </c>
      <c r="B62" s="43">
        <f t="shared" si="0"/>
        <v>599.832907</v>
      </c>
      <c r="C62" s="47">
        <v>167.063054</v>
      </c>
      <c r="D62" s="47">
        <v>432.769853</v>
      </c>
    </row>
    <row r="63" spans="1:4" s="32" customFormat="1" ht="12.75">
      <c r="A63" s="46" t="s">
        <v>130</v>
      </c>
      <c r="B63" s="43">
        <f t="shared" si="0"/>
        <v>11864.34406</v>
      </c>
      <c r="C63" s="47">
        <v>2564.3403</v>
      </c>
      <c r="D63" s="47">
        <v>9300.00376</v>
      </c>
    </row>
    <row r="64" spans="1:4" s="32" customFormat="1" ht="12.75">
      <c r="A64" s="46" t="s">
        <v>131</v>
      </c>
      <c r="B64" s="43">
        <f t="shared" si="0"/>
        <v>2151.953254</v>
      </c>
      <c r="C64" s="47">
        <v>869.8341640000001</v>
      </c>
      <c r="D64" s="47">
        <v>1282.1190900000001</v>
      </c>
    </row>
    <row r="65" spans="1:4" s="32" customFormat="1" ht="12.75">
      <c r="A65" s="46" t="s">
        <v>132</v>
      </c>
      <c r="B65" s="43">
        <f t="shared" si="0"/>
        <v>249.93521199999998</v>
      </c>
      <c r="C65" s="47">
        <v>174.648498</v>
      </c>
      <c r="D65" s="47">
        <v>75.286714</v>
      </c>
    </row>
    <row r="66" spans="1:4" s="32" customFormat="1" ht="12.75">
      <c r="A66" s="46" t="s">
        <v>133</v>
      </c>
      <c r="B66" s="43">
        <f t="shared" si="0"/>
        <v>413.046186</v>
      </c>
      <c r="C66" s="47">
        <v>285.991893</v>
      </c>
      <c r="D66" s="47">
        <v>127.05429299999999</v>
      </c>
    </row>
    <row r="67" spans="1:4" s="32" customFormat="1" ht="12.75">
      <c r="A67" s="46" t="s">
        <v>134</v>
      </c>
      <c r="B67" s="43">
        <f t="shared" si="0"/>
        <v>7802.706724</v>
      </c>
      <c r="C67" s="47">
        <v>1062.8468</v>
      </c>
      <c r="D67" s="47">
        <v>6739.859923999999</v>
      </c>
    </row>
    <row r="68" spans="1:4" s="32" customFormat="1" ht="12.75">
      <c r="A68" s="46" t="s">
        <v>135</v>
      </c>
      <c r="B68" s="43">
        <f t="shared" si="0"/>
        <v>24.114796</v>
      </c>
      <c r="C68" s="47">
        <v>14.569269</v>
      </c>
      <c r="D68" s="47">
        <v>9.545527</v>
      </c>
    </row>
    <row r="69" spans="1:4" s="32" customFormat="1" ht="12.75">
      <c r="A69" s="46" t="s">
        <v>136</v>
      </c>
      <c r="B69" s="43">
        <f t="shared" si="0"/>
        <v>405.775621</v>
      </c>
      <c r="C69" s="47">
        <v>172.80678600000002</v>
      </c>
      <c r="D69" s="47">
        <v>232.968835</v>
      </c>
    </row>
    <row r="70" spans="1:4" s="32" customFormat="1" ht="12.75">
      <c r="A70" s="46" t="s">
        <v>137</v>
      </c>
      <c r="B70" s="43">
        <f t="shared" si="0"/>
        <v>370.592761</v>
      </c>
      <c r="C70" s="47">
        <v>221.1999</v>
      </c>
      <c r="D70" s="47">
        <v>149.392861</v>
      </c>
    </row>
    <row r="71" spans="1:4" s="32" customFormat="1" ht="12.75">
      <c r="A71" s="46" t="s">
        <v>138</v>
      </c>
      <c r="B71" s="43">
        <f aca="true" t="shared" si="1" ref="B71:B134">SUM(C71:D71)</f>
        <v>451.542547</v>
      </c>
      <c r="C71" s="47">
        <v>281.901655</v>
      </c>
      <c r="D71" s="47">
        <v>169.64089199999998</v>
      </c>
    </row>
    <row r="72" spans="1:4" s="32" customFormat="1" ht="12.75">
      <c r="A72" s="46" t="s">
        <v>139</v>
      </c>
      <c r="B72" s="43">
        <f t="shared" si="1"/>
        <v>285.53763200000003</v>
      </c>
      <c r="C72" s="47">
        <v>184.892129</v>
      </c>
      <c r="D72" s="47">
        <v>100.645503</v>
      </c>
    </row>
    <row r="73" spans="1:4" s="32" customFormat="1" ht="12.75">
      <c r="A73" s="46" t="s">
        <v>140</v>
      </c>
      <c r="B73" s="43">
        <f t="shared" si="1"/>
        <v>881.386459</v>
      </c>
      <c r="C73" s="47">
        <v>685.531675</v>
      </c>
      <c r="D73" s="47">
        <v>195.854784</v>
      </c>
    </row>
    <row r="74" spans="1:4" s="32" customFormat="1" ht="12.75">
      <c r="A74" s="46" t="s">
        <v>141</v>
      </c>
      <c r="B74" s="43">
        <f t="shared" si="1"/>
        <v>510.506639</v>
      </c>
      <c r="C74" s="47">
        <v>311.551902</v>
      </c>
      <c r="D74" s="47">
        <v>198.95473700000002</v>
      </c>
    </row>
    <row r="75" spans="1:4" s="32" customFormat="1" ht="12.75">
      <c r="A75" s="46" t="s">
        <v>142</v>
      </c>
      <c r="B75" s="43">
        <f t="shared" si="1"/>
        <v>1101.3265039999999</v>
      </c>
      <c r="C75" s="47">
        <v>425.142665</v>
      </c>
      <c r="D75" s="47">
        <v>676.1838389999999</v>
      </c>
    </row>
    <row r="76" spans="1:4" s="32" customFormat="1" ht="12.75">
      <c r="A76" s="46" t="s">
        <v>143</v>
      </c>
      <c r="B76" s="43">
        <f t="shared" si="1"/>
        <v>517.886937</v>
      </c>
      <c r="C76" s="47">
        <v>257.359883</v>
      </c>
      <c r="D76" s="47">
        <v>260.527054</v>
      </c>
    </row>
    <row r="77" spans="1:4" s="32" customFormat="1" ht="12.75">
      <c r="A77" s="46" t="s">
        <v>144</v>
      </c>
      <c r="B77" s="43">
        <f t="shared" si="1"/>
        <v>1250.692342</v>
      </c>
      <c r="C77" s="47">
        <v>113.450084</v>
      </c>
      <c r="D77" s="47">
        <v>1137.242258</v>
      </c>
    </row>
    <row r="78" spans="1:4" s="32" customFormat="1" ht="12.75">
      <c r="A78" s="46" t="s">
        <v>145</v>
      </c>
      <c r="B78" s="43">
        <f t="shared" si="1"/>
        <v>1356.4360219999999</v>
      </c>
      <c r="C78" s="47">
        <v>108.3292</v>
      </c>
      <c r="D78" s="47">
        <v>1248.106822</v>
      </c>
    </row>
    <row r="79" spans="1:4" s="32" customFormat="1" ht="12.75">
      <c r="A79" s="46" t="s">
        <v>146</v>
      </c>
      <c r="B79" s="43">
        <f t="shared" si="1"/>
        <v>1040.004277</v>
      </c>
      <c r="C79" s="47">
        <v>326.51671699999997</v>
      </c>
      <c r="D79" s="47">
        <v>713.4875599999999</v>
      </c>
    </row>
    <row r="80" spans="1:4" s="32" customFormat="1" ht="12.75">
      <c r="A80" s="46" t="s">
        <v>147</v>
      </c>
      <c r="B80" s="43">
        <f t="shared" si="1"/>
        <v>390.727128</v>
      </c>
      <c r="C80" s="47">
        <v>248.36751800000002</v>
      </c>
      <c r="D80" s="47">
        <v>142.35961</v>
      </c>
    </row>
    <row r="81" spans="1:4" s="32" customFormat="1" ht="12.75">
      <c r="A81" s="46" t="s">
        <v>148</v>
      </c>
      <c r="B81" s="43">
        <f t="shared" si="1"/>
        <v>457.99259200000006</v>
      </c>
      <c r="C81" s="47">
        <v>302.8955</v>
      </c>
      <c r="D81" s="47">
        <v>155.097092</v>
      </c>
    </row>
    <row r="82" spans="1:4" s="32" customFormat="1" ht="12.75">
      <c r="A82" s="46" t="s">
        <v>149</v>
      </c>
      <c r="B82" s="43">
        <f t="shared" si="1"/>
        <v>603.179684</v>
      </c>
      <c r="C82" s="47">
        <v>451.871063</v>
      </c>
      <c r="D82" s="47">
        <v>151.308621</v>
      </c>
    </row>
    <row r="83" spans="1:4" s="32" customFormat="1" ht="12.75">
      <c r="A83" s="46" t="s">
        <v>150</v>
      </c>
      <c r="B83" s="43">
        <f t="shared" si="1"/>
        <v>312.709479</v>
      </c>
      <c r="C83" s="47">
        <v>195.951348</v>
      </c>
      <c r="D83" s="47">
        <v>116.758131</v>
      </c>
    </row>
    <row r="84" spans="1:4" s="32" customFormat="1" ht="12.75">
      <c r="A84" s="46" t="s">
        <v>151</v>
      </c>
      <c r="B84" s="43">
        <f t="shared" si="1"/>
        <v>622.575296</v>
      </c>
      <c r="C84" s="47">
        <v>222.519375</v>
      </c>
      <c r="D84" s="47">
        <v>400.055921</v>
      </c>
    </row>
    <row r="85" spans="1:4" s="32" customFormat="1" ht="12.75">
      <c r="A85" s="46" t="s">
        <v>152</v>
      </c>
      <c r="B85" s="43">
        <f t="shared" si="1"/>
        <v>560.4961860000001</v>
      </c>
      <c r="C85" s="47">
        <v>470.85744400000004</v>
      </c>
      <c r="D85" s="47">
        <v>89.63874200000001</v>
      </c>
    </row>
    <row r="86" spans="1:4" s="32" customFormat="1" ht="12.75">
      <c r="A86" s="46" t="s">
        <v>153</v>
      </c>
      <c r="B86" s="43">
        <f t="shared" si="1"/>
        <v>3097.333696</v>
      </c>
      <c r="C86" s="47">
        <v>2219.0067</v>
      </c>
      <c r="D86" s="47">
        <v>878.3269960000001</v>
      </c>
    </row>
    <row r="87" spans="1:4" s="32" customFormat="1" ht="12.75">
      <c r="A87" s="46" t="s">
        <v>154</v>
      </c>
      <c r="B87" s="43">
        <f t="shared" si="1"/>
        <v>1276.999354</v>
      </c>
      <c r="C87" s="47">
        <v>562.3799</v>
      </c>
      <c r="D87" s="47">
        <v>714.619454</v>
      </c>
    </row>
    <row r="88" spans="1:4" s="32" customFormat="1" ht="12.75">
      <c r="A88" s="46" t="s">
        <v>155</v>
      </c>
      <c r="B88" s="43">
        <f t="shared" si="1"/>
        <v>494.16731300000004</v>
      </c>
      <c r="C88" s="47">
        <v>302.12879300000003</v>
      </c>
      <c r="D88" s="47">
        <v>192.03852</v>
      </c>
    </row>
    <row r="89" spans="1:4" s="32" customFormat="1" ht="12.75">
      <c r="A89" s="46" t="s">
        <v>156</v>
      </c>
      <c r="B89" s="43">
        <f t="shared" si="1"/>
        <v>154.364867</v>
      </c>
      <c r="C89" s="47">
        <v>114.166425</v>
      </c>
      <c r="D89" s="47">
        <v>40.198442</v>
      </c>
    </row>
    <row r="90" spans="1:4" s="32" customFormat="1" ht="12.75">
      <c r="A90" s="46" t="s">
        <v>157</v>
      </c>
      <c r="B90" s="43">
        <f t="shared" si="1"/>
        <v>406.254834</v>
      </c>
      <c r="C90" s="47">
        <v>326.949902</v>
      </c>
      <c r="D90" s="47">
        <v>79.304932</v>
      </c>
    </row>
    <row r="91" spans="1:4" s="32" customFormat="1" ht="12.75">
      <c r="A91" s="46" t="s">
        <v>158</v>
      </c>
      <c r="B91" s="43">
        <f t="shared" si="1"/>
        <v>459.298146</v>
      </c>
      <c r="C91" s="47">
        <v>344.552355</v>
      </c>
      <c r="D91" s="47">
        <v>114.745791</v>
      </c>
    </row>
    <row r="92" spans="1:4" s="32" customFormat="1" ht="12.75">
      <c r="A92" s="46" t="s">
        <v>159</v>
      </c>
      <c r="B92" s="43">
        <f t="shared" si="1"/>
        <v>715.76956</v>
      </c>
      <c r="C92" s="47">
        <v>590.9765</v>
      </c>
      <c r="D92" s="47">
        <v>124.79306000000001</v>
      </c>
    </row>
    <row r="93" spans="1:4" s="32" customFormat="1" ht="12.75">
      <c r="A93" s="46" t="s">
        <v>160</v>
      </c>
      <c r="B93" s="43">
        <f t="shared" si="1"/>
        <v>626.2948220000001</v>
      </c>
      <c r="C93" s="47">
        <v>230.1207</v>
      </c>
      <c r="D93" s="47">
        <v>396.174122</v>
      </c>
    </row>
    <row r="94" spans="1:4" s="32" customFormat="1" ht="12.75">
      <c r="A94" s="46" t="s">
        <v>161</v>
      </c>
      <c r="B94" s="43">
        <f t="shared" si="1"/>
        <v>359.657872</v>
      </c>
      <c r="C94" s="47">
        <v>230.48030699999998</v>
      </c>
      <c r="D94" s="47">
        <v>129.177565</v>
      </c>
    </row>
    <row r="95" spans="1:4" s="32" customFormat="1" ht="12.75">
      <c r="A95" s="46" t="s">
        <v>162</v>
      </c>
      <c r="B95" s="43">
        <f t="shared" si="1"/>
        <v>9747.40022</v>
      </c>
      <c r="C95" s="47">
        <v>787.7828440000001</v>
      </c>
      <c r="D95" s="47">
        <v>8959.617376</v>
      </c>
    </row>
    <row r="96" spans="1:4" s="32" customFormat="1" ht="12.75">
      <c r="A96" s="46" t="s">
        <v>163</v>
      </c>
      <c r="B96" s="43">
        <f t="shared" si="1"/>
        <v>11171.247604</v>
      </c>
      <c r="C96" s="47">
        <v>331.430644</v>
      </c>
      <c r="D96" s="47">
        <v>10839.81696</v>
      </c>
    </row>
    <row r="97" spans="1:4" s="32" customFormat="1" ht="12.75">
      <c r="A97" s="46" t="s">
        <v>164</v>
      </c>
      <c r="B97" s="43">
        <f t="shared" si="1"/>
        <v>97.438285</v>
      </c>
      <c r="C97" s="47">
        <v>87.438285</v>
      </c>
      <c r="D97" s="47">
        <v>10</v>
      </c>
    </row>
    <row r="98" spans="1:4" s="32" customFormat="1" ht="12.75">
      <c r="A98" s="46" t="s">
        <v>165</v>
      </c>
      <c r="B98" s="43">
        <f t="shared" si="1"/>
        <v>423.444994</v>
      </c>
      <c r="C98" s="47">
        <v>394.003583</v>
      </c>
      <c r="D98" s="47">
        <v>29.441411</v>
      </c>
    </row>
    <row r="99" spans="1:4" s="32" customFormat="1" ht="12.75">
      <c r="A99" s="46" t="s">
        <v>166</v>
      </c>
      <c r="B99" s="43">
        <f t="shared" si="1"/>
        <v>4797.054571000001</v>
      </c>
      <c r="C99" s="47">
        <v>530.3965820000001</v>
      </c>
      <c r="D99" s="47">
        <v>4266.657989</v>
      </c>
    </row>
    <row r="100" spans="1:4" s="32" customFormat="1" ht="12.75">
      <c r="A100" s="46" t="s">
        <v>167</v>
      </c>
      <c r="B100" s="43">
        <f t="shared" si="1"/>
        <v>1231.667282</v>
      </c>
      <c r="C100" s="47">
        <v>1146.131729</v>
      </c>
      <c r="D100" s="47">
        <v>85.53555300000001</v>
      </c>
    </row>
    <row r="101" spans="1:4" s="32" customFormat="1" ht="12.75">
      <c r="A101" s="46" t="s">
        <v>168</v>
      </c>
      <c r="B101" s="43">
        <f t="shared" si="1"/>
        <v>142.18851</v>
      </c>
      <c r="C101" s="47">
        <v>69.68851</v>
      </c>
      <c r="D101" s="47">
        <v>72.5</v>
      </c>
    </row>
    <row r="102" spans="1:4" s="32" customFormat="1" ht="12.75">
      <c r="A102" s="46" t="s">
        <v>169</v>
      </c>
      <c r="B102" s="43">
        <f t="shared" si="1"/>
        <v>3332.890668</v>
      </c>
      <c r="C102" s="47">
        <v>202.261121</v>
      </c>
      <c r="D102" s="47">
        <v>3130.629547</v>
      </c>
    </row>
    <row r="103" spans="1:4" s="32" customFormat="1" ht="12.75">
      <c r="A103" s="46" t="s">
        <v>170</v>
      </c>
      <c r="B103" s="43">
        <f t="shared" si="1"/>
        <v>141.837809</v>
      </c>
      <c r="C103" s="47">
        <v>105.422569</v>
      </c>
      <c r="D103" s="47">
        <v>36.415240000000004</v>
      </c>
    </row>
    <row r="104" spans="1:4" s="32" customFormat="1" ht="12.75">
      <c r="A104" s="46" t="s">
        <v>171</v>
      </c>
      <c r="B104" s="43">
        <f t="shared" si="1"/>
        <v>583.1241210000001</v>
      </c>
      <c r="C104" s="47">
        <v>307.46709</v>
      </c>
      <c r="D104" s="47">
        <v>275.657031</v>
      </c>
    </row>
    <row r="105" spans="1:4" s="32" customFormat="1" ht="12.75">
      <c r="A105" s="46" t="s">
        <v>172</v>
      </c>
      <c r="B105" s="43">
        <f t="shared" si="1"/>
        <v>55062.538314000005</v>
      </c>
      <c r="C105" s="47">
        <v>3000.782998</v>
      </c>
      <c r="D105" s="47">
        <v>52061.755316</v>
      </c>
    </row>
    <row r="106" spans="1:4" s="32" customFormat="1" ht="12.75">
      <c r="A106" s="46" t="s">
        <v>173</v>
      </c>
      <c r="B106" s="43">
        <f t="shared" si="1"/>
        <v>172.57188800000003</v>
      </c>
      <c r="C106" s="47">
        <v>35.031652</v>
      </c>
      <c r="D106" s="47">
        <v>137.54023600000002</v>
      </c>
    </row>
    <row r="107" spans="1:4" s="32" customFormat="1" ht="12.75">
      <c r="A107" s="46" t="s">
        <v>174</v>
      </c>
      <c r="B107" s="43">
        <f t="shared" si="1"/>
        <v>67.854047</v>
      </c>
      <c r="C107" s="47">
        <v>49.600207</v>
      </c>
      <c r="D107" s="47">
        <v>18.25384</v>
      </c>
    </row>
    <row r="108" spans="1:4" s="32" customFormat="1" ht="12.75">
      <c r="A108" s="46" t="s">
        <v>175</v>
      </c>
      <c r="B108" s="43">
        <f t="shared" si="1"/>
        <v>660.5196640000001</v>
      </c>
      <c r="C108" s="47">
        <v>519.6166360000001</v>
      </c>
      <c r="D108" s="47">
        <v>140.903028</v>
      </c>
    </row>
    <row r="109" spans="1:4" s="32" customFormat="1" ht="12.75">
      <c r="A109" s="46" t="s">
        <v>176</v>
      </c>
      <c r="B109" s="43">
        <f t="shared" si="1"/>
        <v>1524.982616</v>
      </c>
      <c r="C109" s="47">
        <v>591.0733240000001</v>
      </c>
      <c r="D109" s="47">
        <v>933.9092919999999</v>
      </c>
    </row>
    <row r="110" spans="1:4" s="32" customFormat="1" ht="12.75">
      <c r="A110" s="46" t="s">
        <v>177</v>
      </c>
      <c r="B110" s="43">
        <f t="shared" si="1"/>
        <v>1061.615155</v>
      </c>
      <c r="C110" s="47">
        <v>360.40826400000003</v>
      </c>
      <c r="D110" s="47">
        <v>701.206891</v>
      </c>
    </row>
    <row r="111" spans="1:4" s="32" customFormat="1" ht="12.75">
      <c r="A111" s="46" t="s">
        <v>178</v>
      </c>
      <c r="B111" s="43">
        <f t="shared" si="1"/>
        <v>170.166708</v>
      </c>
      <c r="C111" s="47">
        <v>124.055178</v>
      </c>
      <c r="D111" s="47">
        <v>46.11153</v>
      </c>
    </row>
    <row r="112" spans="1:4" s="32" customFormat="1" ht="12.75">
      <c r="A112" s="46" t="s">
        <v>179</v>
      </c>
      <c r="B112" s="43">
        <f t="shared" si="1"/>
        <v>3056.006259</v>
      </c>
      <c r="C112" s="47">
        <v>225.742671</v>
      </c>
      <c r="D112" s="47">
        <v>2830.263588</v>
      </c>
    </row>
    <row r="113" spans="1:4" s="32" customFormat="1" ht="12.75">
      <c r="A113" s="46" t="s">
        <v>180</v>
      </c>
      <c r="B113" s="43">
        <f t="shared" si="1"/>
        <v>580.86283</v>
      </c>
      <c r="C113" s="47">
        <v>425.770816</v>
      </c>
      <c r="D113" s="47">
        <v>155.09201399999998</v>
      </c>
    </row>
    <row r="114" spans="1:4" s="32" customFormat="1" ht="12.75">
      <c r="A114" s="46" t="s">
        <v>181</v>
      </c>
      <c r="B114" s="43">
        <f t="shared" si="1"/>
        <v>384.886692</v>
      </c>
      <c r="C114" s="47">
        <v>205.693727</v>
      </c>
      <c r="D114" s="47">
        <v>179.192965</v>
      </c>
    </row>
    <row r="115" spans="1:4" s="32" customFormat="1" ht="12.75">
      <c r="A115" s="46" t="s">
        <v>182</v>
      </c>
      <c r="B115" s="43">
        <f t="shared" si="1"/>
        <v>239.677658</v>
      </c>
      <c r="C115" s="47">
        <v>208.898395</v>
      </c>
      <c r="D115" s="47">
        <v>30.779263</v>
      </c>
    </row>
    <row r="116" spans="1:4" s="32" customFormat="1" ht="12.75">
      <c r="A116" s="46" t="s">
        <v>183</v>
      </c>
      <c r="B116" s="43">
        <f t="shared" si="1"/>
        <v>133.59563</v>
      </c>
      <c r="C116" s="47">
        <v>100.34135</v>
      </c>
      <c r="D116" s="47">
        <v>33.25428</v>
      </c>
    </row>
    <row r="117" spans="1:4" s="32" customFormat="1" ht="12.75">
      <c r="A117" s="46" t="s">
        <v>184</v>
      </c>
      <c r="B117" s="43">
        <f t="shared" si="1"/>
        <v>227.701677</v>
      </c>
      <c r="C117" s="47">
        <v>84.213889</v>
      </c>
      <c r="D117" s="47">
        <v>143.487788</v>
      </c>
    </row>
    <row r="118" spans="1:4" s="32" customFormat="1" ht="12.75">
      <c r="A118" s="46" t="s">
        <v>185</v>
      </c>
      <c r="B118" s="43">
        <f t="shared" si="1"/>
        <v>205.14068500000002</v>
      </c>
      <c r="C118" s="47">
        <v>178.525471</v>
      </c>
      <c r="D118" s="47">
        <v>26.615214</v>
      </c>
    </row>
    <row r="119" spans="1:4" s="32" customFormat="1" ht="12.75">
      <c r="A119" s="46" t="s">
        <v>186</v>
      </c>
      <c r="B119" s="43">
        <f t="shared" si="1"/>
        <v>2333.459044</v>
      </c>
      <c r="C119" s="47">
        <v>1532.103288</v>
      </c>
      <c r="D119" s="47">
        <v>801.3557559999999</v>
      </c>
    </row>
    <row r="120" spans="1:4" s="32" customFormat="1" ht="12.75">
      <c r="A120" s="46" t="s">
        <v>187</v>
      </c>
      <c r="B120" s="43">
        <f t="shared" si="1"/>
        <v>532.8928900000001</v>
      </c>
      <c r="C120" s="47">
        <v>271.33102</v>
      </c>
      <c r="D120" s="47">
        <v>261.56187</v>
      </c>
    </row>
    <row r="121" spans="1:4" s="32" customFormat="1" ht="12.75">
      <c r="A121" s="46" t="s">
        <v>188</v>
      </c>
      <c r="B121" s="43">
        <f t="shared" si="1"/>
        <v>294.218738</v>
      </c>
      <c r="C121" s="47">
        <v>121.518896</v>
      </c>
      <c r="D121" s="47">
        <v>172.699842</v>
      </c>
    </row>
    <row r="122" spans="1:4" s="32" customFormat="1" ht="12.75">
      <c r="A122" s="46" t="s">
        <v>189</v>
      </c>
      <c r="B122" s="43">
        <f t="shared" si="1"/>
        <v>1955.262345</v>
      </c>
      <c r="C122" s="47">
        <v>1318.6277400000001</v>
      </c>
      <c r="D122" s="47">
        <v>636.634605</v>
      </c>
    </row>
    <row r="123" spans="1:4" s="32" customFormat="1" ht="12.75">
      <c r="A123" s="46" t="s">
        <v>190</v>
      </c>
      <c r="B123" s="43">
        <f t="shared" si="1"/>
        <v>1217.4717779999999</v>
      </c>
      <c r="C123" s="47">
        <v>442.602514</v>
      </c>
      <c r="D123" s="47">
        <v>774.8692639999999</v>
      </c>
    </row>
    <row r="124" spans="1:4" s="32" customFormat="1" ht="12.75">
      <c r="A124" s="46" t="s">
        <v>191</v>
      </c>
      <c r="B124" s="43">
        <f t="shared" si="1"/>
        <v>1058.854134</v>
      </c>
      <c r="C124" s="47">
        <v>452.50075899999996</v>
      </c>
      <c r="D124" s="47">
        <v>606.353375</v>
      </c>
    </row>
    <row r="125" spans="1:4" s="32" customFormat="1" ht="12.75">
      <c r="A125" s="46" t="s">
        <v>192</v>
      </c>
      <c r="B125" s="43">
        <f t="shared" si="1"/>
        <v>870.537415</v>
      </c>
      <c r="C125" s="47">
        <v>493.09403399999997</v>
      </c>
      <c r="D125" s="47">
        <v>377.443381</v>
      </c>
    </row>
    <row r="126" spans="1:4" s="32" customFormat="1" ht="12.75">
      <c r="A126" s="46" t="s">
        <v>193</v>
      </c>
      <c r="B126" s="43">
        <f t="shared" si="1"/>
        <v>127.22198100000001</v>
      </c>
      <c r="C126" s="47">
        <v>93.92571600000001</v>
      </c>
      <c r="D126" s="47">
        <v>33.296265000000005</v>
      </c>
    </row>
    <row r="127" spans="1:4" s="32" customFormat="1" ht="12.75">
      <c r="A127" s="46" t="s">
        <v>194</v>
      </c>
      <c r="B127" s="43">
        <f t="shared" si="1"/>
        <v>3390.028981</v>
      </c>
      <c r="C127" s="47">
        <v>398.18015099999997</v>
      </c>
      <c r="D127" s="47">
        <v>2991.84883</v>
      </c>
    </row>
    <row r="128" spans="1:4" s="32" customFormat="1" ht="12.75">
      <c r="A128" s="46" t="s">
        <v>195</v>
      </c>
      <c r="B128" s="43">
        <f t="shared" si="1"/>
        <v>197.508077</v>
      </c>
      <c r="C128" s="47">
        <v>152.518879</v>
      </c>
      <c r="D128" s="47">
        <v>44.989197999999995</v>
      </c>
    </row>
    <row r="129" spans="1:4" s="32" customFormat="1" ht="12.75">
      <c r="A129" s="46" t="s">
        <v>196</v>
      </c>
      <c r="B129" s="43">
        <f t="shared" si="1"/>
        <v>258.090658</v>
      </c>
      <c r="C129" s="47">
        <v>116.42355400000001</v>
      </c>
      <c r="D129" s="47">
        <v>141.667104</v>
      </c>
    </row>
    <row r="130" spans="1:4" s="32" customFormat="1" ht="12.75">
      <c r="A130" s="46" t="s">
        <v>197</v>
      </c>
      <c r="B130" s="43">
        <f t="shared" si="1"/>
        <v>324.683982</v>
      </c>
      <c r="C130" s="47">
        <v>166.452187</v>
      </c>
      <c r="D130" s="47">
        <v>158.231795</v>
      </c>
    </row>
    <row r="131" spans="1:4" s="32" customFormat="1" ht="12.75">
      <c r="A131" s="46" t="s">
        <v>198</v>
      </c>
      <c r="B131" s="43">
        <f t="shared" si="1"/>
        <v>112.71099500000001</v>
      </c>
      <c r="C131" s="47">
        <v>78.43865500000001</v>
      </c>
      <c r="D131" s="47">
        <v>34.27234</v>
      </c>
    </row>
    <row r="132" spans="1:4" s="32" customFormat="1" ht="12.75">
      <c r="A132" s="46" t="s">
        <v>199</v>
      </c>
      <c r="B132" s="43">
        <f t="shared" si="1"/>
        <v>464.40924</v>
      </c>
      <c r="C132" s="47">
        <v>200.556423</v>
      </c>
      <c r="D132" s="47">
        <v>263.852817</v>
      </c>
    </row>
    <row r="133" spans="1:4" s="32" customFormat="1" ht="12.75">
      <c r="A133" s="46" t="s">
        <v>200</v>
      </c>
      <c r="B133" s="43">
        <f t="shared" si="1"/>
        <v>134.671267</v>
      </c>
      <c r="C133" s="47">
        <v>45.730306</v>
      </c>
      <c r="D133" s="47">
        <v>88.940961</v>
      </c>
    </row>
    <row r="134" spans="1:4" s="32" customFormat="1" ht="12.75">
      <c r="A134" s="46" t="s">
        <v>201</v>
      </c>
      <c r="B134" s="43">
        <f t="shared" si="1"/>
        <v>200.160706</v>
      </c>
      <c r="C134" s="47">
        <v>70.676379</v>
      </c>
      <c r="D134" s="47">
        <v>129.484327</v>
      </c>
    </row>
    <row r="135" spans="1:4" s="32" customFormat="1" ht="12.75">
      <c r="A135" s="46" t="s">
        <v>202</v>
      </c>
      <c r="B135" s="43">
        <f aca="true" t="shared" si="2" ref="B135:B198">SUM(C135:D135)</f>
        <v>155.891129</v>
      </c>
      <c r="C135" s="47">
        <v>126.48250900000001</v>
      </c>
      <c r="D135" s="47">
        <v>29.408620000000003</v>
      </c>
    </row>
    <row r="136" spans="1:4" s="32" customFormat="1" ht="12.75">
      <c r="A136" s="46" t="s">
        <v>203</v>
      </c>
      <c r="B136" s="43">
        <f t="shared" si="2"/>
        <v>388.34508000000005</v>
      </c>
      <c r="C136" s="47">
        <v>108.446316</v>
      </c>
      <c r="D136" s="47">
        <v>279.898764</v>
      </c>
    </row>
    <row r="137" spans="1:4" s="32" customFormat="1" ht="12.75">
      <c r="A137" s="46" t="s">
        <v>204</v>
      </c>
      <c r="B137" s="43">
        <f t="shared" si="2"/>
        <v>32457.287932</v>
      </c>
      <c r="C137" s="47">
        <v>17768.389829</v>
      </c>
      <c r="D137" s="47">
        <v>14688.898103</v>
      </c>
    </row>
    <row r="138" spans="1:4" s="32" customFormat="1" ht="12.75">
      <c r="A138" s="46" t="s">
        <v>205</v>
      </c>
      <c r="B138" s="43">
        <f t="shared" si="2"/>
        <v>425.62006799999995</v>
      </c>
      <c r="C138" s="47">
        <v>285.565415</v>
      </c>
      <c r="D138" s="47">
        <v>140.054653</v>
      </c>
    </row>
    <row r="139" spans="1:4" s="32" customFormat="1" ht="12.75">
      <c r="A139" s="46" t="s">
        <v>206</v>
      </c>
      <c r="B139" s="43">
        <f t="shared" si="2"/>
        <v>2632.252276</v>
      </c>
      <c r="C139" s="47">
        <v>1330.1059369999998</v>
      </c>
      <c r="D139" s="47">
        <v>1302.1463390000001</v>
      </c>
    </row>
    <row r="140" spans="1:4" s="32" customFormat="1" ht="12.75">
      <c r="A140" s="46" t="s">
        <v>207</v>
      </c>
      <c r="B140" s="43">
        <f t="shared" si="2"/>
        <v>245.19960299999997</v>
      </c>
      <c r="C140" s="47">
        <v>178.196995</v>
      </c>
      <c r="D140" s="47">
        <v>67.002608</v>
      </c>
    </row>
    <row r="141" spans="1:4" s="32" customFormat="1" ht="12.75">
      <c r="A141" s="46" t="s">
        <v>208</v>
      </c>
      <c r="B141" s="43">
        <f t="shared" si="2"/>
        <v>965.953467</v>
      </c>
      <c r="C141" s="47">
        <v>617.148716</v>
      </c>
      <c r="D141" s="47">
        <v>348.80475099999995</v>
      </c>
    </row>
    <row r="142" spans="1:4" s="32" customFormat="1" ht="12.75">
      <c r="A142" s="46" t="s">
        <v>209</v>
      </c>
      <c r="B142" s="43">
        <f t="shared" si="2"/>
        <v>1887.251031</v>
      </c>
      <c r="C142" s="47">
        <v>333.522906</v>
      </c>
      <c r="D142" s="47">
        <v>1553.728125</v>
      </c>
    </row>
    <row r="143" spans="1:4" s="32" customFormat="1" ht="12.75">
      <c r="A143" s="46" t="s">
        <v>210</v>
      </c>
      <c r="B143" s="43">
        <f t="shared" si="2"/>
        <v>3304.500076</v>
      </c>
      <c r="C143" s="47">
        <v>1072.03471</v>
      </c>
      <c r="D143" s="47">
        <v>2232.465366</v>
      </c>
    </row>
    <row r="144" spans="1:4" s="32" customFormat="1" ht="12.75">
      <c r="A144" s="46" t="s">
        <v>211</v>
      </c>
      <c r="B144" s="43">
        <f t="shared" si="2"/>
        <v>3734.264865</v>
      </c>
      <c r="C144" s="47">
        <v>2002.075181</v>
      </c>
      <c r="D144" s="47">
        <v>1732.189684</v>
      </c>
    </row>
    <row r="145" spans="1:4" s="32" customFormat="1" ht="12.75">
      <c r="A145" s="46" t="s">
        <v>212</v>
      </c>
      <c r="B145" s="43">
        <f t="shared" si="2"/>
        <v>969.18717</v>
      </c>
      <c r="C145" s="47">
        <v>167.804155</v>
      </c>
      <c r="D145" s="47">
        <v>801.383015</v>
      </c>
    </row>
    <row r="146" spans="1:4" s="32" customFormat="1" ht="12.75">
      <c r="A146" s="46" t="s">
        <v>213</v>
      </c>
      <c r="B146" s="43">
        <f t="shared" si="2"/>
        <v>234.407845</v>
      </c>
      <c r="C146" s="47">
        <v>234.387719</v>
      </c>
      <c r="D146" s="47">
        <v>0.020125999999999998</v>
      </c>
    </row>
    <row r="147" spans="1:4" s="32" customFormat="1" ht="12.75">
      <c r="A147" s="46" t="s">
        <v>214</v>
      </c>
      <c r="B147" s="43">
        <f t="shared" si="2"/>
        <v>1270.4213470000002</v>
      </c>
      <c r="C147" s="47">
        <v>60.925684</v>
      </c>
      <c r="D147" s="47">
        <v>1209.4956630000001</v>
      </c>
    </row>
    <row r="148" spans="1:4" s="32" customFormat="1" ht="12.75">
      <c r="A148" s="46" t="s">
        <v>215</v>
      </c>
      <c r="B148" s="43">
        <f t="shared" si="2"/>
        <v>313.424019</v>
      </c>
      <c r="C148" s="47">
        <v>33.173452000000005</v>
      </c>
      <c r="D148" s="47">
        <v>280.250567</v>
      </c>
    </row>
    <row r="149" spans="1:4" s="32" customFormat="1" ht="12.75">
      <c r="A149" s="46" t="s">
        <v>216</v>
      </c>
      <c r="B149" s="43">
        <f t="shared" si="2"/>
        <v>184.30500099999998</v>
      </c>
      <c r="C149" s="47">
        <v>140.86199399999998</v>
      </c>
      <c r="D149" s="47">
        <v>43.443007</v>
      </c>
    </row>
    <row r="150" spans="1:4" s="32" customFormat="1" ht="12.75">
      <c r="A150" s="46" t="s">
        <v>217</v>
      </c>
      <c r="B150" s="43">
        <f t="shared" si="2"/>
        <v>593.4079360000001</v>
      </c>
      <c r="C150" s="47">
        <v>276.295018</v>
      </c>
      <c r="D150" s="47">
        <v>317.11291800000004</v>
      </c>
    </row>
    <row r="151" spans="1:4" s="32" customFormat="1" ht="12.75">
      <c r="A151" s="46" t="s">
        <v>218</v>
      </c>
      <c r="B151" s="43">
        <f t="shared" si="2"/>
        <v>267.139857</v>
      </c>
      <c r="C151" s="47">
        <v>166.750274</v>
      </c>
      <c r="D151" s="47">
        <v>100.389583</v>
      </c>
    </row>
    <row r="152" spans="1:4" s="32" customFormat="1" ht="12.75">
      <c r="A152" s="46" t="s">
        <v>219</v>
      </c>
      <c r="B152" s="43">
        <f t="shared" si="2"/>
        <v>1822.182362</v>
      </c>
      <c r="C152" s="47">
        <v>132.080329</v>
      </c>
      <c r="D152" s="47">
        <v>1690.102033</v>
      </c>
    </row>
    <row r="153" spans="1:4" s="32" customFormat="1" ht="12.75">
      <c r="A153" s="46" t="s">
        <v>220</v>
      </c>
      <c r="B153" s="43">
        <f t="shared" si="2"/>
        <v>105.24294599999999</v>
      </c>
      <c r="C153" s="47">
        <v>64.14194599999999</v>
      </c>
      <c r="D153" s="47">
        <v>41.101</v>
      </c>
    </row>
    <row r="154" spans="1:4" s="32" customFormat="1" ht="12.75">
      <c r="A154" s="46" t="s">
        <v>221</v>
      </c>
      <c r="B154" s="43">
        <f t="shared" si="2"/>
        <v>608.584343</v>
      </c>
      <c r="C154" s="47">
        <v>281.699282</v>
      </c>
      <c r="D154" s="47">
        <v>326.885061</v>
      </c>
    </row>
    <row r="155" spans="1:4" s="32" customFormat="1" ht="12.75">
      <c r="A155" s="46" t="s">
        <v>222</v>
      </c>
      <c r="B155" s="43">
        <f t="shared" si="2"/>
        <v>424.709646</v>
      </c>
      <c r="C155" s="47">
        <v>159.63306200000002</v>
      </c>
      <c r="D155" s="47">
        <v>265.07658399999997</v>
      </c>
    </row>
    <row r="156" spans="1:4" s="32" customFormat="1" ht="12.75">
      <c r="A156" s="46" t="s">
        <v>223</v>
      </c>
      <c r="B156" s="43">
        <f t="shared" si="2"/>
        <v>6112.409934</v>
      </c>
      <c r="C156" s="47">
        <v>285.327289</v>
      </c>
      <c r="D156" s="47">
        <v>5827.082645</v>
      </c>
    </row>
    <row r="157" spans="1:4" s="32" customFormat="1" ht="12.75">
      <c r="A157" s="46" t="s">
        <v>224</v>
      </c>
      <c r="B157" s="43">
        <f t="shared" si="2"/>
        <v>390.57220500000005</v>
      </c>
      <c r="C157" s="47">
        <v>169.255314</v>
      </c>
      <c r="D157" s="47">
        <v>221.31689100000003</v>
      </c>
    </row>
    <row r="158" spans="1:4" s="32" customFormat="1" ht="12.75">
      <c r="A158" s="46" t="s">
        <v>225</v>
      </c>
      <c r="B158" s="43">
        <f t="shared" si="2"/>
        <v>1038.4360120000001</v>
      </c>
      <c r="C158" s="47">
        <v>309.776518</v>
      </c>
      <c r="D158" s="47">
        <v>728.659494</v>
      </c>
    </row>
    <row r="159" spans="1:4" s="32" customFormat="1" ht="12.75">
      <c r="A159" s="46" t="s">
        <v>226</v>
      </c>
      <c r="B159" s="43">
        <f t="shared" si="2"/>
        <v>144.60627</v>
      </c>
      <c r="C159" s="47">
        <v>94.390127</v>
      </c>
      <c r="D159" s="47">
        <v>50.216143</v>
      </c>
    </row>
    <row r="160" spans="1:4" s="32" customFormat="1" ht="12.75">
      <c r="A160" s="46" t="s">
        <v>227</v>
      </c>
      <c r="B160" s="43">
        <f t="shared" si="2"/>
        <v>2196.711296</v>
      </c>
      <c r="C160" s="47">
        <v>797.318128</v>
      </c>
      <c r="D160" s="47">
        <v>1399.393168</v>
      </c>
    </row>
    <row r="161" spans="1:4" s="32" customFormat="1" ht="12.75">
      <c r="A161" s="46" t="s">
        <v>228</v>
      </c>
      <c r="B161" s="43">
        <f t="shared" si="2"/>
        <v>84363.809846</v>
      </c>
      <c r="C161" s="47">
        <v>1288.679925</v>
      </c>
      <c r="D161" s="47">
        <v>83075.129921</v>
      </c>
    </row>
    <row r="162" spans="1:4" s="32" customFormat="1" ht="12.75">
      <c r="A162" s="46" t="s">
        <v>229</v>
      </c>
      <c r="B162" s="43">
        <f t="shared" si="2"/>
        <v>124.93932</v>
      </c>
      <c r="C162" s="47">
        <v>109.93932</v>
      </c>
      <c r="D162" s="47">
        <v>15</v>
      </c>
    </row>
    <row r="163" spans="1:4" s="32" customFormat="1" ht="12.75">
      <c r="A163" s="46" t="s">
        <v>230</v>
      </c>
      <c r="B163" s="43">
        <f t="shared" si="2"/>
        <v>541.053289</v>
      </c>
      <c r="C163" s="47">
        <v>389.411362</v>
      </c>
      <c r="D163" s="47">
        <v>151.641927</v>
      </c>
    </row>
    <row r="164" spans="1:4" s="32" customFormat="1" ht="12.75">
      <c r="A164" s="46" t="s">
        <v>231</v>
      </c>
      <c r="B164" s="43">
        <f t="shared" si="2"/>
        <v>143.156407</v>
      </c>
      <c r="C164" s="47">
        <v>125.687876</v>
      </c>
      <c r="D164" s="47">
        <v>17.468531</v>
      </c>
    </row>
    <row r="165" spans="1:4" s="32" customFormat="1" ht="12.75">
      <c r="A165" s="46" t="s">
        <v>232</v>
      </c>
      <c r="B165" s="43">
        <f t="shared" si="2"/>
        <v>142.57663</v>
      </c>
      <c r="C165" s="47">
        <v>114.946652</v>
      </c>
      <c r="D165" s="47">
        <v>27.629978</v>
      </c>
    </row>
    <row r="166" spans="1:4" s="32" customFormat="1" ht="12.75">
      <c r="A166" s="46" t="s">
        <v>233</v>
      </c>
      <c r="B166" s="43">
        <f t="shared" si="2"/>
        <v>172.129543</v>
      </c>
      <c r="C166" s="47">
        <v>152.029143</v>
      </c>
      <c r="D166" s="47">
        <v>20.1004</v>
      </c>
    </row>
    <row r="167" spans="1:4" s="32" customFormat="1" ht="12.75">
      <c r="A167" s="46" t="s">
        <v>234</v>
      </c>
      <c r="B167" s="43">
        <f t="shared" si="2"/>
        <v>316.45099</v>
      </c>
      <c r="C167" s="47">
        <v>79.136296</v>
      </c>
      <c r="D167" s="47">
        <v>237.314694</v>
      </c>
    </row>
    <row r="168" spans="1:4" s="32" customFormat="1" ht="12.75">
      <c r="A168" s="46" t="s">
        <v>235</v>
      </c>
      <c r="B168" s="43">
        <f t="shared" si="2"/>
        <v>170.867527</v>
      </c>
      <c r="C168" s="47">
        <v>170.867527</v>
      </c>
      <c r="D168" s="47">
        <v>0</v>
      </c>
    </row>
    <row r="169" spans="1:4" s="32" customFormat="1" ht="12.75">
      <c r="A169" s="46" t="s">
        <v>236</v>
      </c>
      <c r="B169" s="43">
        <f t="shared" si="2"/>
        <v>166.233834</v>
      </c>
      <c r="C169" s="47">
        <v>135.486308</v>
      </c>
      <c r="D169" s="47">
        <v>30.747526</v>
      </c>
    </row>
    <row r="170" spans="1:4" s="32" customFormat="1" ht="12.75">
      <c r="A170" s="46" t="s">
        <v>237</v>
      </c>
      <c r="B170" s="43">
        <f t="shared" si="2"/>
        <v>122.360918</v>
      </c>
      <c r="C170" s="47">
        <v>114.427871</v>
      </c>
      <c r="D170" s="47">
        <v>7.933047</v>
      </c>
    </row>
    <row r="171" spans="1:4" s="32" customFormat="1" ht="12.75">
      <c r="A171" s="46" t="s">
        <v>238</v>
      </c>
      <c r="B171" s="43">
        <f t="shared" si="2"/>
        <v>564.899132</v>
      </c>
      <c r="C171" s="47">
        <v>554.507035</v>
      </c>
      <c r="D171" s="47">
        <v>10.392097</v>
      </c>
    </row>
    <row r="172" spans="1:4" s="32" customFormat="1" ht="12.75">
      <c r="A172" s="46" t="s">
        <v>239</v>
      </c>
      <c r="B172" s="43">
        <f t="shared" si="2"/>
        <v>3042.2427580000003</v>
      </c>
      <c r="C172" s="47">
        <v>2755.6163420000003</v>
      </c>
      <c r="D172" s="47">
        <v>286.626416</v>
      </c>
    </row>
    <row r="173" spans="1:4" s="32" customFormat="1" ht="12.75">
      <c r="A173" s="46" t="s">
        <v>240</v>
      </c>
      <c r="B173" s="43">
        <f t="shared" si="2"/>
        <v>4831.470189</v>
      </c>
      <c r="C173" s="47">
        <v>3961.2241759999997</v>
      </c>
      <c r="D173" s="47">
        <v>870.2460130000001</v>
      </c>
    </row>
    <row r="174" spans="1:4" s="32" customFormat="1" ht="12.75">
      <c r="A174" s="46" t="s">
        <v>241</v>
      </c>
      <c r="B174" s="43">
        <f t="shared" si="2"/>
        <v>3174.1453509999997</v>
      </c>
      <c r="C174" s="47">
        <v>2645.463774</v>
      </c>
      <c r="D174" s="47">
        <v>528.681577</v>
      </c>
    </row>
    <row r="175" spans="1:4" s="32" customFormat="1" ht="12.75">
      <c r="A175" s="46" t="s">
        <v>242</v>
      </c>
      <c r="B175" s="43">
        <f t="shared" si="2"/>
        <v>691.123</v>
      </c>
      <c r="C175" s="47">
        <v>623.9918690000001</v>
      </c>
      <c r="D175" s="47">
        <v>67.13113100000001</v>
      </c>
    </row>
    <row r="176" spans="1:4" s="32" customFormat="1" ht="12.75">
      <c r="A176" s="46" t="s">
        <v>243</v>
      </c>
      <c r="B176" s="43">
        <f t="shared" si="2"/>
        <v>3185.720452</v>
      </c>
      <c r="C176" s="47">
        <v>2915.658319</v>
      </c>
      <c r="D176" s="47">
        <v>270.062133</v>
      </c>
    </row>
    <row r="177" spans="1:4" s="32" customFormat="1" ht="12.75">
      <c r="A177" s="46" t="s">
        <v>244</v>
      </c>
      <c r="B177" s="43">
        <f t="shared" si="2"/>
        <v>8043.938755</v>
      </c>
      <c r="C177" s="47">
        <v>5542.286839</v>
      </c>
      <c r="D177" s="47">
        <v>2501.651916</v>
      </c>
    </row>
    <row r="178" spans="1:4" s="32" customFormat="1" ht="12.75">
      <c r="A178" s="46" t="s">
        <v>245</v>
      </c>
      <c r="B178" s="43">
        <f t="shared" si="2"/>
        <v>1316.023061</v>
      </c>
      <c r="C178" s="47">
        <v>998.86953</v>
      </c>
      <c r="D178" s="47">
        <v>317.153531</v>
      </c>
    </row>
    <row r="179" spans="1:4" s="32" customFormat="1" ht="12.75">
      <c r="A179" s="46" t="s">
        <v>246</v>
      </c>
      <c r="B179" s="43">
        <f t="shared" si="2"/>
        <v>944.767207</v>
      </c>
      <c r="C179" s="47">
        <v>905.574134</v>
      </c>
      <c r="D179" s="47">
        <v>39.193073</v>
      </c>
    </row>
    <row r="180" spans="1:4" s="32" customFormat="1" ht="12.75">
      <c r="A180" s="46" t="s">
        <v>247</v>
      </c>
      <c r="B180" s="43">
        <f t="shared" si="2"/>
        <v>1096.918909</v>
      </c>
      <c r="C180" s="47">
        <v>984.383193</v>
      </c>
      <c r="D180" s="47">
        <v>112.535716</v>
      </c>
    </row>
    <row r="181" spans="1:4" s="32" customFormat="1" ht="12.75">
      <c r="A181" s="46" t="s">
        <v>248</v>
      </c>
      <c r="B181" s="43">
        <f t="shared" si="2"/>
        <v>960.4918550000001</v>
      </c>
      <c r="C181" s="47">
        <v>960.4918550000001</v>
      </c>
      <c r="D181" s="47">
        <v>0</v>
      </c>
    </row>
    <row r="182" spans="1:4" s="32" customFormat="1" ht="12.75">
      <c r="A182" s="46" t="s">
        <v>249</v>
      </c>
      <c r="B182" s="43">
        <f t="shared" si="2"/>
        <v>1048.5921070000002</v>
      </c>
      <c r="C182" s="47">
        <v>1007.4943470000001</v>
      </c>
      <c r="D182" s="47">
        <v>41.09776</v>
      </c>
    </row>
    <row r="183" spans="1:4" s="32" customFormat="1" ht="12.75">
      <c r="A183" s="46" t="s">
        <v>250</v>
      </c>
      <c r="B183" s="43">
        <f t="shared" si="2"/>
        <v>972.868105</v>
      </c>
      <c r="C183" s="47">
        <v>904.721094</v>
      </c>
      <c r="D183" s="47">
        <v>68.14701099999999</v>
      </c>
    </row>
    <row r="184" spans="1:4" s="32" customFormat="1" ht="12.75">
      <c r="A184" s="46" t="s">
        <v>251</v>
      </c>
      <c r="B184" s="43">
        <f t="shared" si="2"/>
        <v>4893.11126</v>
      </c>
      <c r="C184" s="47">
        <v>4168.628068999999</v>
      </c>
      <c r="D184" s="47">
        <v>724.483191</v>
      </c>
    </row>
    <row r="185" spans="1:4" s="32" customFormat="1" ht="12.75">
      <c r="A185" s="46" t="s">
        <v>252</v>
      </c>
      <c r="B185" s="43">
        <f t="shared" si="2"/>
        <v>391.19671100000005</v>
      </c>
      <c r="C185" s="47">
        <v>386.881608</v>
      </c>
      <c r="D185" s="47">
        <v>4.315103</v>
      </c>
    </row>
    <row r="186" spans="1:4" s="32" customFormat="1" ht="12.75">
      <c r="A186" s="46" t="s">
        <v>253</v>
      </c>
      <c r="B186" s="43">
        <f t="shared" si="2"/>
        <v>1202.3641670000002</v>
      </c>
      <c r="C186" s="47">
        <v>1102.596156</v>
      </c>
      <c r="D186" s="47">
        <v>99.768011</v>
      </c>
    </row>
    <row r="187" spans="1:4" s="32" customFormat="1" ht="12.75">
      <c r="A187" s="46" t="s">
        <v>254</v>
      </c>
      <c r="B187" s="43">
        <f t="shared" si="2"/>
        <v>2546.031567</v>
      </c>
      <c r="C187" s="47">
        <v>1930.538609</v>
      </c>
      <c r="D187" s="47">
        <v>615.492958</v>
      </c>
    </row>
    <row r="188" spans="1:4" s="32" customFormat="1" ht="12.75">
      <c r="A188" s="46" t="s">
        <v>255</v>
      </c>
      <c r="B188" s="43">
        <f t="shared" si="2"/>
        <v>3877.945489</v>
      </c>
      <c r="C188" s="47">
        <v>3095.011832</v>
      </c>
      <c r="D188" s="47">
        <v>782.933657</v>
      </c>
    </row>
    <row r="189" spans="1:4" s="32" customFormat="1" ht="12.75">
      <c r="A189" s="46" t="s">
        <v>256</v>
      </c>
      <c r="B189" s="43">
        <f t="shared" si="2"/>
        <v>4494.148967</v>
      </c>
      <c r="C189" s="47">
        <v>1773.574875</v>
      </c>
      <c r="D189" s="47">
        <v>2720.5740920000003</v>
      </c>
    </row>
    <row r="190" spans="1:4" s="32" customFormat="1" ht="12.75">
      <c r="A190" s="46" t="s">
        <v>257</v>
      </c>
      <c r="B190" s="43">
        <f t="shared" si="2"/>
        <v>846.866823</v>
      </c>
      <c r="C190" s="47">
        <v>812.251587</v>
      </c>
      <c r="D190" s="47">
        <v>34.615235999999996</v>
      </c>
    </row>
    <row r="191" spans="1:4" s="32" customFormat="1" ht="12.75">
      <c r="A191" s="46" t="s">
        <v>258</v>
      </c>
      <c r="B191" s="43">
        <f t="shared" si="2"/>
        <v>1614.940548</v>
      </c>
      <c r="C191" s="47">
        <v>1572.382299</v>
      </c>
      <c r="D191" s="47">
        <v>42.558248999999996</v>
      </c>
    </row>
    <row r="192" spans="1:4" s="32" customFormat="1" ht="12.75">
      <c r="A192" s="46" t="s">
        <v>259</v>
      </c>
      <c r="B192" s="43">
        <f t="shared" si="2"/>
        <v>3923.167257</v>
      </c>
      <c r="C192" s="47">
        <v>3575.354022</v>
      </c>
      <c r="D192" s="47">
        <v>347.813235</v>
      </c>
    </row>
    <row r="193" spans="1:4" s="32" customFormat="1" ht="12.75">
      <c r="A193" s="46" t="s">
        <v>260</v>
      </c>
      <c r="B193" s="43">
        <f t="shared" si="2"/>
        <v>4708.020203</v>
      </c>
      <c r="C193" s="47">
        <v>3868.9441850000003</v>
      </c>
      <c r="D193" s="47">
        <v>839.076018</v>
      </c>
    </row>
    <row r="194" spans="1:4" s="32" customFormat="1" ht="12.75">
      <c r="A194" s="46" t="s">
        <v>261</v>
      </c>
      <c r="B194" s="43">
        <f t="shared" si="2"/>
        <v>1850.864741</v>
      </c>
      <c r="C194" s="47">
        <v>1593.017209</v>
      </c>
      <c r="D194" s="47">
        <v>257.847532</v>
      </c>
    </row>
    <row r="195" spans="1:4" s="32" customFormat="1" ht="12.75">
      <c r="A195" s="46" t="s">
        <v>262</v>
      </c>
      <c r="B195" s="43">
        <f t="shared" si="2"/>
        <v>1018.585176</v>
      </c>
      <c r="C195" s="47">
        <v>928.6261890000001</v>
      </c>
      <c r="D195" s="47">
        <v>89.958987</v>
      </c>
    </row>
    <row r="196" spans="1:4" s="32" customFormat="1" ht="12.75">
      <c r="A196" s="46" t="s">
        <v>263</v>
      </c>
      <c r="B196" s="43">
        <f t="shared" si="2"/>
        <v>2315.950271</v>
      </c>
      <c r="C196" s="47">
        <v>2113.9117920000003</v>
      </c>
      <c r="D196" s="47">
        <v>202.038479</v>
      </c>
    </row>
    <row r="197" spans="1:4" s="32" customFormat="1" ht="12.75">
      <c r="A197" s="46" t="s">
        <v>264</v>
      </c>
      <c r="B197" s="43">
        <f t="shared" si="2"/>
        <v>1837.300546</v>
      </c>
      <c r="C197" s="47">
        <v>1632.1847619999999</v>
      </c>
      <c r="D197" s="47">
        <v>205.11578400000002</v>
      </c>
    </row>
    <row r="198" spans="1:4" s="32" customFormat="1" ht="12.75">
      <c r="A198" s="46" t="s">
        <v>265</v>
      </c>
      <c r="B198" s="43">
        <f t="shared" si="2"/>
        <v>802.613052</v>
      </c>
      <c r="C198" s="47">
        <v>736.225951</v>
      </c>
      <c r="D198" s="47">
        <v>66.387101</v>
      </c>
    </row>
    <row r="199" spans="1:4" s="32" customFormat="1" ht="12.75">
      <c r="A199" s="46" t="s">
        <v>266</v>
      </c>
      <c r="B199" s="43">
        <f aca="true" t="shared" si="3" ref="B199:B256">SUM(C199:D199)</f>
        <v>1382.745198</v>
      </c>
      <c r="C199" s="47">
        <v>1320.292185</v>
      </c>
      <c r="D199" s="47">
        <v>62.453013</v>
      </c>
    </row>
    <row r="200" spans="1:4" s="32" customFormat="1" ht="12.75">
      <c r="A200" s="46" t="s">
        <v>267</v>
      </c>
      <c r="B200" s="43">
        <f t="shared" si="3"/>
        <v>407.58817700000003</v>
      </c>
      <c r="C200" s="47">
        <v>407.58817700000003</v>
      </c>
      <c r="D200" s="47">
        <v>0</v>
      </c>
    </row>
    <row r="201" spans="1:4" s="32" customFormat="1" ht="12.75">
      <c r="A201" s="46" t="s">
        <v>268</v>
      </c>
      <c r="B201" s="43">
        <f t="shared" si="3"/>
        <v>2593.577488</v>
      </c>
      <c r="C201" s="47">
        <v>2277.823399</v>
      </c>
      <c r="D201" s="47">
        <v>315.754089</v>
      </c>
    </row>
    <row r="202" spans="1:4" s="32" customFormat="1" ht="12.75">
      <c r="A202" s="46" t="s">
        <v>269</v>
      </c>
      <c r="B202" s="43">
        <f t="shared" si="3"/>
        <v>2355.3534879999997</v>
      </c>
      <c r="C202" s="47">
        <v>2355.3534879999997</v>
      </c>
      <c r="D202" s="47">
        <v>0</v>
      </c>
    </row>
    <row r="203" spans="1:4" s="32" customFormat="1" ht="12.75">
      <c r="A203" s="46" t="s">
        <v>270</v>
      </c>
      <c r="B203" s="43">
        <f t="shared" si="3"/>
        <v>571.960687</v>
      </c>
      <c r="C203" s="47">
        <v>543.020946</v>
      </c>
      <c r="D203" s="47">
        <v>28.939740999999998</v>
      </c>
    </row>
    <row r="204" spans="1:4" s="32" customFormat="1" ht="12.75">
      <c r="A204" s="46" t="s">
        <v>271</v>
      </c>
      <c r="B204" s="43">
        <f t="shared" si="3"/>
        <v>3623.168472</v>
      </c>
      <c r="C204" s="47">
        <v>3113.5472489999997</v>
      </c>
      <c r="D204" s="47">
        <v>509.62122300000004</v>
      </c>
    </row>
    <row r="205" spans="1:4" s="32" customFormat="1" ht="12.75">
      <c r="A205" s="46" t="s">
        <v>272</v>
      </c>
      <c r="B205" s="43">
        <f t="shared" si="3"/>
        <v>2679.646678</v>
      </c>
      <c r="C205" s="47">
        <v>2077.427272</v>
      </c>
      <c r="D205" s="47">
        <v>602.2194059999999</v>
      </c>
    </row>
    <row r="206" spans="1:4" s="32" customFormat="1" ht="12.75">
      <c r="A206" s="46" t="s">
        <v>273</v>
      </c>
      <c r="B206" s="43">
        <f t="shared" si="3"/>
        <v>1935.5778260000002</v>
      </c>
      <c r="C206" s="47">
        <v>1935.5778260000002</v>
      </c>
      <c r="D206" s="47">
        <v>0</v>
      </c>
    </row>
    <row r="207" spans="1:4" s="32" customFormat="1" ht="12.75">
      <c r="A207" s="46" t="s">
        <v>274</v>
      </c>
      <c r="B207" s="43">
        <f t="shared" si="3"/>
        <v>1144.931433</v>
      </c>
      <c r="C207" s="47">
        <v>1144.931433</v>
      </c>
      <c r="D207" s="47">
        <v>0</v>
      </c>
    </row>
    <row r="208" spans="1:4" s="32" customFormat="1" ht="12.75">
      <c r="A208" s="46" t="s">
        <v>275</v>
      </c>
      <c r="B208" s="43">
        <f t="shared" si="3"/>
        <v>362.406399</v>
      </c>
      <c r="C208" s="47">
        <v>347.239171</v>
      </c>
      <c r="D208" s="47">
        <v>15.167228</v>
      </c>
    </row>
    <row r="209" spans="1:4" s="32" customFormat="1" ht="12.75">
      <c r="A209" s="46" t="s">
        <v>276</v>
      </c>
      <c r="B209" s="43">
        <f t="shared" si="3"/>
        <v>1290.748509</v>
      </c>
      <c r="C209" s="47">
        <v>1202.967038</v>
      </c>
      <c r="D209" s="47">
        <v>87.781471</v>
      </c>
    </row>
    <row r="210" spans="1:4" s="32" customFormat="1" ht="12.75">
      <c r="A210" s="46" t="s">
        <v>277</v>
      </c>
      <c r="B210" s="43">
        <f t="shared" si="3"/>
        <v>3856.215914</v>
      </c>
      <c r="C210" s="47">
        <v>3626.335356</v>
      </c>
      <c r="D210" s="47">
        <v>229.880558</v>
      </c>
    </row>
    <row r="211" spans="1:4" s="32" customFormat="1" ht="12.75">
      <c r="A211" s="46" t="s">
        <v>278</v>
      </c>
      <c r="B211" s="43">
        <f t="shared" si="3"/>
        <v>1453.1778490000002</v>
      </c>
      <c r="C211" s="47">
        <v>1236.9224980000001</v>
      </c>
      <c r="D211" s="47">
        <v>216.255351</v>
      </c>
    </row>
    <row r="212" spans="1:4" s="32" customFormat="1" ht="12.75">
      <c r="A212" s="46" t="s">
        <v>279</v>
      </c>
      <c r="B212" s="43">
        <f t="shared" si="3"/>
        <v>15135.682397999999</v>
      </c>
      <c r="C212" s="47">
        <v>11577.988886</v>
      </c>
      <c r="D212" s="47">
        <v>3557.693512</v>
      </c>
    </row>
    <row r="213" spans="1:4" s="32" customFormat="1" ht="12.75">
      <c r="A213" s="46" t="s">
        <v>280</v>
      </c>
      <c r="B213" s="43">
        <f t="shared" si="3"/>
        <v>249.672492</v>
      </c>
      <c r="C213" s="47">
        <v>249.672492</v>
      </c>
      <c r="D213" s="47">
        <v>0</v>
      </c>
    </row>
    <row r="214" spans="1:4" s="32" customFormat="1" ht="12.75">
      <c r="A214" s="46" t="s">
        <v>281</v>
      </c>
      <c r="B214" s="43">
        <f t="shared" si="3"/>
        <v>876.809993</v>
      </c>
      <c r="C214" s="47">
        <v>790.784988</v>
      </c>
      <c r="D214" s="47">
        <v>86.02500500000001</v>
      </c>
    </row>
    <row r="215" spans="1:4" s="32" customFormat="1" ht="12.75">
      <c r="A215" s="46" t="s">
        <v>282</v>
      </c>
      <c r="B215" s="43">
        <f t="shared" si="3"/>
        <v>1461.819672</v>
      </c>
      <c r="C215" s="47">
        <v>1396.5071970000001</v>
      </c>
      <c r="D215" s="47">
        <v>65.312475</v>
      </c>
    </row>
    <row r="216" spans="1:4" s="32" customFormat="1" ht="12.75">
      <c r="A216" s="46" t="s">
        <v>283</v>
      </c>
      <c r="B216" s="43">
        <f t="shared" si="3"/>
        <v>1382.798855</v>
      </c>
      <c r="C216" s="47">
        <v>1229.818422</v>
      </c>
      <c r="D216" s="47">
        <v>152.980433</v>
      </c>
    </row>
    <row r="217" spans="1:4" s="32" customFormat="1" ht="12.75">
      <c r="A217" s="46" t="s">
        <v>284</v>
      </c>
      <c r="B217" s="43">
        <f t="shared" si="3"/>
        <v>881.5891949999999</v>
      </c>
      <c r="C217" s="47">
        <v>803.485251</v>
      </c>
      <c r="D217" s="47">
        <v>78.103944</v>
      </c>
    </row>
    <row r="218" spans="1:4" s="32" customFormat="1" ht="12.75">
      <c r="A218" s="46" t="s">
        <v>285</v>
      </c>
      <c r="B218" s="43">
        <f t="shared" si="3"/>
        <v>2281.701301</v>
      </c>
      <c r="C218" s="47">
        <v>2011.282048</v>
      </c>
      <c r="D218" s="47">
        <v>270.41925299999997</v>
      </c>
    </row>
    <row r="219" spans="1:4" s="32" customFormat="1" ht="12.75">
      <c r="A219" s="46" t="s">
        <v>286</v>
      </c>
      <c r="B219" s="43">
        <f t="shared" si="3"/>
        <v>892.8772250000001</v>
      </c>
      <c r="C219" s="47">
        <v>827.206089</v>
      </c>
      <c r="D219" s="47">
        <v>65.671136</v>
      </c>
    </row>
    <row r="220" spans="1:4" s="32" customFormat="1" ht="12.75">
      <c r="A220" s="46" t="s">
        <v>287</v>
      </c>
      <c r="B220" s="43">
        <f t="shared" si="3"/>
        <v>2699.1941020000004</v>
      </c>
      <c r="C220" s="47">
        <v>2450.7294660000002</v>
      </c>
      <c r="D220" s="47">
        <v>248.46463599999998</v>
      </c>
    </row>
    <row r="221" spans="1:4" s="32" customFormat="1" ht="12.75">
      <c r="A221" s="46" t="s">
        <v>288</v>
      </c>
      <c r="B221" s="43">
        <f t="shared" si="3"/>
        <v>1309.4219249999999</v>
      </c>
      <c r="C221" s="47">
        <v>1224.9101369999998</v>
      </c>
      <c r="D221" s="47">
        <v>84.511788</v>
      </c>
    </row>
    <row r="222" spans="1:4" s="32" customFormat="1" ht="12.75">
      <c r="A222" s="46" t="s">
        <v>289</v>
      </c>
      <c r="B222" s="43">
        <f t="shared" si="3"/>
        <v>6355.485017999999</v>
      </c>
      <c r="C222" s="47">
        <v>5131.373157</v>
      </c>
      <c r="D222" s="47">
        <v>1224.1118609999999</v>
      </c>
    </row>
    <row r="223" spans="1:4" s="32" customFormat="1" ht="12.75">
      <c r="A223" s="46" t="s">
        <v>290</v>
      </c>
      <c r="B223" s="43">
        <f t="shared" si="3"/>
        <v>1911.153063</v>
      </c>
      <c r="C223" s="47">
        <v>1679.962373</v>
      </c>
      <c r="D223" s="47">
        <v>231.19069</v>
      </c>
    </row>
    <row r="224" spans="1:4" s="32" customFormat="1" ht="12.75">
      <c r="A224" s="46" t="s">
        <v>291</v>
      </c>
      <c r="B224" s="43">
        <f t="shared" si="3"/>
        <v>2443.266029</v>
      </c>
      <c r="C224" s="47">
        <v>1929.486543</v>
      </c>
      <c r="D224" s="47">
        <v>513.779486</v>
      </c>
    </row>
    <row r="225" spans="1:4" s="32" customFormat="1" ht="12.75">
      <c r="A225" s="46" t="s">
        <v>292</v>
      </c>
      <c r="B225" s="43">
        <f t="shared" si="3"/>
        <v>3269.631302</v>
      </c>
      <c r="C225" s="47">
        <v>3057.0712829999998</v>
      </c>
      <c r="D225" s="47">
        <v>212.56001899999998</v>
      </c>
    </row>
    <row r="226" spans="1:4" s="32" customFormat="1" ht="12.75">
      <c r="A226" s="46" t="s">
        <v>293</v>
      </c>
      <c r="B226" s="43">
        <f t="shared" si="3"/>
        <v>2062.702989</v>
      </c>
      <c r="C226" s="47">
        <v>1856.506403</v>
      </c>
      <c r="D226" s="47">
        <v>206.196586</v>
      </c>
    </row>
    <row r="227" spans="1:4" s="32" customFormat="1" ht="12.75">
      <c r="A227" s="46" t="s">
        <v>294</v>
      </c>
      <c r="B227" s="43">
        <f t="shared" si="3"/>
        <v>1910.3915749999999</v>
      </c>
      <c r="C227" s="47">
        <v>1827.937107</v>
      </c>
      <c r="D227" s="47">
        <v>82.454468</v>
      </c>
    </row>
    <row r="228" spans="1:4" s="32" customFormat="1" ht="12.75">
      <c r="A228" s="46" t="s">
        <v>295</v>
      </c>
      <c r="B228" s="43">
        <f t="shared" si="3"/>
        <v>2527.409642</v>
      </c>
      <c r="C228" s="47">
        <v>2286.924359</v>
      </c>
      <c r="D228" s="47">
        <v>240.485283</v>
      </c>
    </row>
    <row r="229" spans="1:4" s="32" customFormat="1" ht="12.75">
      <c r="A229" s="46" t="s">
        <v>296</v>
      </c>
      <c r="B229" s="43">
        <f t="shared" si="3"/>
        <v>5653.889112000001</v>
      </c>
      <c r="C229" s="47">
        <v>1293.48336</v>
      </c>
      <c r="D229" s="47">
        <v>4360.405752000001</v>
      </c>
    </row>
    <row r="230" spans="1:4" s="32" customFormat="1" ht="12.75">
      <c r="A230" s="46" t="s">
        <v>297</v>
      </c>
      <c r="B230" s="43">
        <f t="shared" si="3"/>
        <v>1509.6946650000002</v>
      </c>
      <c r="C230" s="47">
        <v>1266.6925800000001</v>
      </c>
      <c r="D230" s="47">
        <v>243.00208500000002</v>
      </c>
    </row>
    <row r="231" spans="1:4" s="32" customFormat="1" ht="12.75">
      <c r="A231" s="46" t="s">
        <v>298</v>
      </c>
      <c r="B231" s="43">
        <f t="shared" si="3"/>
        <v>1932.529319</v>
      </c>
      <c r="C231" s="47">
        <v>1750.471325</v>
      </c>
      <c r="D231" s="47">
        <v>182.057994</v>
      </c>
    </row>
    <row r="232" spans="1:4" s="32" customFormat="1" ht="12.75">
      <c r="A232" s="46" t="s">
        <v>299</v>
      </c>
      <c r="B232" s="43">
        <f t="shared" si="3"/>
        <v>1511.819248</v>
      </c>
      <c r="C232" s="47">
        <v>371.726556</v>
      </c>
      <c r="D232" s="47">
        <v>1140.092692</v>
      </c>
    </row>
    <row r="233" spans="1:4" s="32" customFormat="1" ht="12.75">
      <c r="A233" s="46" t="s">
        <v>300</v>
      </c>
      <c r="B233" s="43">
        <f t="shared" si="3"/>
        <v>2476.0183890000003</v>
      </c>
      <c r="C233" s="47">
        <v>2312.230578</v>
      </c>
      <c r="D233" s="47">
        <v>163.787811</v>
      </c>
    </row>
    <row r="234" spans="1:4" s="32" customFormat="1" ht="12.75">
      <c r="A234" s="46" t="s">
        <v>301</v>
      </c>
      <c r="B234" s="43">
        <f t="shared" si="3"/>
        <v>3354.782527</v>
      </c>
      <c r="C234" s="47">
        <v>3021.585374</v>
      </c>
      <c r="D234" s="47">
        <v>333.19715299999996</v>
      </c>
    </row>
    <row r="235" spans="1:4" s="32" customFormat="1" ht="12.75">
      <c r="A235" s="46" t="s">
        <v>302</v>
      </c>
      <c r="B235" s="43">
        <f t="shared" si="3"/>
        <v>4777.578006999999</v>
      </c>
      <c r="C235" s="47">
        <v>4355.767339999999</v>
      </c>
      <c r="D235" s="47">
        <v>421.81066699999997</v>
      </c>
    </row>
    <row r="236" spans="1:4" s="32" customFormat="1" ht="12.75">
      <c r="A236" s="46" t="s">
        <v>303</v>
      </c>
      <c r="B236" s="43">
        <f t="shared" si="3"/>
        <v>132.977203</v>
      </c>
      <c r="C236" s="47">
        <v>104.782321</v>
      </c>
      <c r="D236" s="47">
        <v>28.194882</v>
      </c>
    </row>
    <row r="237" spans="1:4" s="32" customFormat="1" ht="12.75">
      <c r="A237" s="46" t="s">
        <v>304</v>
      </c>
      <c r="B237" s="43">
        <f t="shared" si="3"/>
        <v>115.173032</v>
      </c>
      <c r="C237" s="47">
        <v>108.27978</v>
      </c>
      <c r="D237" s="47">
        <v>6.893252</v>
      </c>
    </row>
    <row r="238" spans="1:4" s="32" customFormat="1" ht="12.75">
      <c r="A238" s="46" t="s">
        <v>305</v>
      </c>
      <c r="B238" s="43">
        <f t="shared" si="3"/>
        <v>94.42196</v>
      </c>
      <c r="C238" s="47">
        <v>86.358088</v>
      </c>
      <c r="D238" s="47">
        <v>8.063872</v>
      </c>
    </row>
    <row r="239" spans="1:4" s="32" customFormat="1" ht="12.75">
      <c r="A239" s="46" t="s">
        <v>306</v>
      </c>
      <c r="B239" s="43">
        <f t="shared" si="3"/>
        <v>166.797225</v>
      </c>
      <c r="C239" s="47">
        <v>144.202889</v>
      </c>
      <c r="D239" s="47">
        <v>22.594336</v>
      </c>
    </row>
    <row r="240" spans="1:4" s="32" customFormat="1" ht="12.75">
      <c r="A240" s="46" t="s">
        <v>307</v>
      </c>
      <c r="B240" s="43">
        <f t="shared" si="3"/>
        <v>322.84276900000003</v>
      </c>
      <c r="C240" s="47">
        <v>265.314343</v>
      </c>
      <c r="D240" s="47">
        <v>57.528426</v>
      </c>
    </row>
    <row r="241" spans="1:4" s="32" customFormat="1" ht="12.75">
      <c r="A241" s="46" t="s">
        <v>308</v>
      </c>
      <c r="B241" s="43">
        <f t="shared" si="3"/>
        <v>168.088274</v>
      </c>
      <c r="C241" s="47">
        <v>141.21578200000002</v>
      </c>
      <c r="D241" s="47">
        <v>26.872491999999998</v>
      </c>
    </row>
    <row r="242" spans="1:4" s="32" customFormat="1" ht="12.75">
      <c r="A242" s="46" t="s">
        <v>309</v>
      </c>
      <c r="B242" s="43">
        <f t="shared" si="3"/>
        <v>143.033954</v>
      </c>
      <c r="C242" s="47">
        <v>120.64492</v>
      </c>
      <c r="D242" s="47">
        <v>22.389034</v>
      </c>
    </row>
    <row r="243" spans="1:4" s="32" customFormat="1" ht="12.75">
      <c r="A243" s="46" t="s">
        <v>310</v>
      </c>
      <c r="B243" s="43">
        <f t="shared" si="3"/>
        <v>139.460956</v>
      </c>
      <c r="C243" s="47">
        <v>119.214525</v>
      </c>
      <c r="D243" s="47">
        <v>20.246431</v>
      </c>
    </row>
    <row r="244" spans="1:4" s="32" customFormat="1" ht="12.75">
      <c r="A244" s="46" t="s">
        <v>311</v>
      </c>
      <c r="B244" s="43">
        <f t="shared" si="3"/>
        <v>2313.804846</v>
      </c>
      <c r="C244" s="47">
        <v>346.320111</v>
      </c>
      <c r="D244" s="47">
        <v>1967.4847350000002</v>
      </c>
    </row>
    <row r="245" spans="1:4" s="32" customFormat="1" ht="12.75">
      <c r="A245" s="46" t="s">
        <v>312</v>
      </c>
      <c r="B245" s="43">
        <f t="shared" si="3"/>
        <v>2912.224897</v>
      </c>
      <c r="C245" s="47">
        <v>582.268751</v>
      </c>
      <c r="D245" s="47">
        <v>2329.956146</v>
      </c>
    </row>
    <row r="246" spans="1:4" s="32" customFormat="1" ht="12.75">
      <c r="A246" s="46" t="s">
        <v>313</v>
      </c>
      <c r="B246" s="43">
        <f t="shared" si="3"/>
        <v>43577.732518000004</v>
      </c>
      <c r="C246" s="47">
        <v>8084.904151000001</v>
      </c>
      <c r="D246" s="47">
        <v>35492.828367</v>
      </c>
    </row>
    <row r="247" spans="1:4" s="32" customFormat="1" ht="12.75">
      <c r="A247" s="46" t="s">
        <v>314</v>
      </c>
      <c r="B247" s="43">
        <f t="shared" si="3"/>
        <v>6694.302797</v>
      </c>
      <c r="C247" s="47">
        <v>2962.64491</v>
      </c>
      <c r="D247" s="47">
        <v>3731.657887</v>
      </c>
    </row>
    <row r="248" spans="1:4" s="32" customFormat="1" ht="12.75">
      <c r="A248" s="46" t="s">
        <v>315</v>
      </c>
      <c r="B248" s="43">
        <f t="shared" si="3"/>
        <v>4143.586031</v>
      </c>
      <c r="C248" s="47">
        <v>577.077899</v>
      </c>
      <c r="D248" s="47">
        <v>3566.508132</v>
      </c>
    </row>
    <row r="249" spans="1:4" s="32" customFormat="1" ht="12.75">
      <c r="A249" s="46" t="s">
        <v>316</v>
      </c>
      <c r="B249" s="43">
        <f t="shared" si="3"/>
        <v>3153.177968</v>
      </c>
      <c r="C249" s="47">
        <v>764.8153980000001</v>
      </c>
      <c r="D249" s="47">
        <v>2388.36257</v>
      </c>
    </row>
    <row r="250" spans="1:4" s="32" customFormat="1" ht="12.75">
      <c r="A250" s="46" t="s">
        <v>317</v>
      </c>
      <c r="B250" s="43">
        <f t="shared" si="3"/>
        <v>5422.0250940000005</v>
      </c>
      <c r="C250" s="47">
        <v>2244.57182</v>
      </c>
      <c r="D250" s="47">
        <v>3177.453274</v>
      </c>
    </row>
    <row r="251" spans="1:4" s="32" customFormat="1" ht="12.75">
      <c r="A251" s="46" t="s">
        <v>318</v>
      </c>
      <c r="B251" s="43">
        <f t="shared" si="3"/>
        <v>3791.17752</v>
      </c>
      <c r="C251" s="47">
        <v>1365.080423</v>
      </c>
      <c r="D251" s="47">
        <v>2426.097097</v>
      </c>
    </row>
    <row r="252" spans="1:4" s="32" customFormat="1" ht="12.75">
      <c r="A252" s="46" t="s">
        <v>319</v>
      </c>
      <c r="B252" s="43">
        <f t="shared" si="3"/>
        <v>2995.615471</v>
      </c>
      <c r="C252" s="47">
        <v>924.392924</v>
      </c>
      <c r="D252" s="47">
        <v>2071.222547</v>
      </c>
    </row>
    <row r="253" spans="1:4" s="32" customFormat="1" ht="12.75">
      <c r="A253" s="46" t="s">
        <v>320</v>
      </c>
      <c r="B253" s="43">
        <f t="shared" si="3"/>
        <v>2895.112559</v>
      </c>
      <c r="C253" s="47">
        <v>975.2654859999999</v>
      </c>
      <c r="D253" s="47">
        <v>1919.8470730000001</v>
      </c>
    </row>
    <row r="254" spans="1:4" s="32" customFormat="1" ht="12.75">
      <c r="A254" s="46" t="s">
        <v>321</v>
      </c>
      <c r="B254" s="43">
        <f t="shared" si="3"/>
        <v>6022.190761</v>
      </c>
      <c r="C254" s="47">
        <v>1735.5839850000002</v>
      </c>
      <c r="D254" s="47">
        <v>4286.606776</v>
      </c>
    </row>
    <row r="255" spans="1:4" s="32" customFormat="1" ht="12.75">
      <c r="A255" s="46" t="s">
        <v>322</v>
      </c>
      <c r="B255" s="43">
        <f t="shared" si="3"/>
        <v>9715.675182</v>
      </c>
      <c r="C255" s="47">
        <v>9406.907492</v>
      </c>
      <c r="D255" s="47">
        <v>308.76769</v>
      </c>
    </row>
    <row r="256" spans="1:4" s="32" customFormat="1" ht="12.75">
      <c r="A256" s="46" t="s">
        <v>323</v>
      </c>
      <c r="B256" s="43">
        <f t="shared" si="3"/>
        <v>3024.47184</v>
      </c>
      <c r="C256" s="47">
        <v>892.737175</v>
      </c>
      <c r="D256" s="47">
        <v>2131.734665</v>
      </c>
    </row>
    <row r="257" spans="1:4" s="32" customFormat="1" ht="12.75">
      <c r="A257" s="46" t="s">
        <v>324</v>
      </c>
      <c r="B257" s="43">
        <f aca="true" t="shared" si="4" ref="B257:B268">SUM(C257:D257)</f>
        <v>4625.654593</v>
      </c>
      <c r="C257" s="47">
        <v>753.852071</v>
      </c>
      <c r="D257" s="47">
        <v>3871.802522</v>
      </c>
    </row>
    <row r="258" spans="1:4" s="32" customFormat="1" ht="12.75">
      <c r="A258" s="46" t="s">
        <v>325</v>
      </c>
      <c r="B258" s="43">
        <f t="shared" si="4"/>
        <v>8353.062871999999</v>
      </c>
      <c r="C258" s="47">
        <v>1354.2851369999998</v>
      </c>
      <c r="D258" s="47">
        <v>6998.777735</v>
      </c>
    </row>
    <row r="259" spans="1:4" s="32" customFormat="1" ht="12.75">
      <c r="A259" s="46" t="s">
        <v>326</v>
      </c>
      <c r="B259" s="43">
        <f t="shared" si="4"/>
        <v>4551.917179</v>
      </c>
      <c r="C259" s="47">
        <v>1248.510411</v>
      </c>
      <c r="D259" s="47">
        <v>3303.406768</v>
      </c>
    </row>
    <row r="260" spans="1:4" s="32" customFormat="1" ht="12.75">
      <c r="A260" s="46" t="s">
        <v>327</v>
      </c>
      <c r="B260" s="43">
        <f t="shared" si="4"/>
        <v>4412.979771</v>
      </c>
      <c r="C260" s="47">
        <v>1227.285497</v>
      </c>
      <c r="D260" s="47">
        <v>3185.694274</v>
      </c>
    </row>
    <row r="261" spans="1:4" s="32" customFormat="1" ht="12.75">
      <c r="A261" s="46" t="s">
        <v>328</v>
      </c>
      <c r="B261" s="43">
        <f t="shared" si="4"/>
        <v>439.13096699999994</v>
      </c>
      <c r="C261" s="47">
        <v>98.909144</v>
      </c>
      <c r="D261" s="47">
        <v>340.221823</v>
      </c>
    </row>
    <row r="262" spans="1:4" s="32" customFormat="1" ht="12.75">
      <c r="A262" s="46" t="s">
        <v>329</v>
      </c>
      <c r="B262" s="43">
        <f t="shared" si="4"/>
        <v>1596.9342499999998</v>
      </c>
      <c r="C262" s="47">
        <v>382.065023</v>
      </c>
      <c r="D262" s="47">
        <v>1214.869227</v>
      </c>
    </row>
    <row r="263" spans="1:4" s="32" customFormat="1" ht="12.75">
      <c r="A263" s="46" t="s">
        <v>330</v>
      </c>
      <c r="B263" s="43">
        <f t="shared" si="4"/>
        <v>204.31090999999998</v>
      </c>
      <c r="C263" s="47">
        <v>133.734589</v>
      </c>
      <c r="D263" s="47">
        <v>70.576321</v>
      </c>
    </row>
    <row r="264" spans="1:4" s="32" customFormat="1" ht="12.75">
      <c r="A264" s="46" t="s">
        <v>331</v>
      </c>
      <c r="B264" s="43">
        <f t="shared" si="4"/>
        <v>1140.0588599999999</v>
      </c>
      <c r="C264" s="47">
        <v>1030.281726</v>
      </c>
      <c r="D264" s="47">
        <v>109.777134</v>
      </c>
    </row>
    <row r="265" spans="1:4" s="32" customFormat="1" ht="12.75">
      <c r="A265" s="46" t="s">
        <v>332</v>
      </c>
      <c r="B265" s="43">
        <f t="shared" si="4"/>
        <v>2733.703575</v>
      </c>
      <c r="C265" s="47">
        <v>1354.675611</v>
      </c>
      <c r="D265" s="47">
        <v>1379.027964</v>
      </c>
    </row>
    <row r="266" spans="1:4" s="32" customFormat="1" ht="12.75">
      <c r="A266" s="46" t="s">
        <v>333</v>
      </c>
      <c r="B266" s="43">
        <f t="shared" si="4"/>
        <v>0</v>
      </c>
      <c r="C266" s="47">
        <v>0</v>
      </c>
      <c r="D266" s="47">
        <v>0</v>
      </c>
    </row>
    <row r="267" spans="1:4" s="32" customFormat="1" ht="12.75">
      <c r="A267" s="46" t="s">
        <v>334</v>
      </c>
      <c r="B267" s="43">
        <f t="shared" si="4"/>
        <v>20.023077999999998</v>
      </c>
      <c r="C267" s="47">
        <v>15.023078</v>
      </c>
      <c r="D267" s="47">
        <v>5</v>
      </c>
    </row>
    <row r="268" spans="1:4" s="32" customFormat="1" ht="12.75">
      <c r="A268" s="46" t="s">
        <v>335</v>
      </c>
      <c r="B268" s="43">
        <f t="shared" si="4"/>
        <v>12666.764842999999</v>
      </c>
      <c r="C268" s="47">
        <v>236.891258</v>
      </c>
      <c r="D268" s="47">
        <v>12429.873585</v>
      </c>
    </row>
    <row r="269" spans="1:4" s="32" customFormat="1" ht="12.75">
      <c r="A269" s="46" t="s">
        <v>336</v>
      </c>
      <c r="B269" s="48">
        <f>SUM(B270:B535)</f>
        <v>0</v>
      </c>
      <c r="C269" s="47">
        <v>1040.0384470000001</v>
      </c>
      <c r="D269" s="47">
        <v>333.667593</v>
      </c>
    </row>
    <row r="270" spans="1:4" s="32" customFormat="1" ht="12.75">
      <c r="A270" s="46" t="s">
        <v>337</v>
      </c>
      <c r="B270" s="48">
        <f>SUM(B271:B536)</f>
        <v>0</v>
      </c>
      <c r="C270" s="47">
        <v>441.34299100000004</v>
      </c>
      <c r="D270" s="47">
        <v>0</v>
      </c>
    </row>
    <row r="271" spans="1:4" s="32" customFormat="1" ht="12.75">
      <c r="A271" s="46" t="s">
        <v>338</v>
      </c>
      <c r="B271" s="48">
        <f>SUM(B272:B537)</f>
        <v>0</v>
      </c>
      <c r="C271" s="47">
        <v>303.21702799999997</v>
      </c>
      <c r="D271" s="47">
        <v>0</v>
      </c>
    </row>
    <row r="272" spans="1:4" s="32" customFormat="1" ht="12.75">
      <c r="A272" s="46" t="s">
        <v>339</v>
      </c>
      <c r="B272" s="48">
        <f>SUM(B273:B538)</f>
        <v>0</v>
      </c>
      <c r="C272" s="47">
        <v>91.053759</v>
      </c>
      <c r="D272" s="47">
        <v>93.48875100000001</v>
      </c>
    </row>
  </sheetData>
  <sheetProtection/>
  <mergeCells count="2">
    <mergeCell ref="A2:D2"/>
    <mergeCell ref="C3:D3"/>
  </mergeCells>
  <printOptions horizontalCentered="1"/>
  <pageMargins left="0.59" right="0.59" top="0.79" bottom="0.75" header="0.51" footer="0.47"/>
  <pageSetup firstPageNumber="20" useFirstPageNumber="1" fitToHeight="0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26" sqref="D26"/>
    </sheetView>
  </sheetViews>
  <sheetFormatPr defaultColWidth="9.140625" defaultRowHeight="12.75"/>
  <cols>
    <col min="1" max="1" width="5.421875" style="0" bestFit="1" customWidth="1"/>
    <col min="2" max="2" width="43.140625" style="0" bestFit="1" customWidth="1"/>
    <col min="3" max="3" width="12.7109375" style="0" bestFit="1" customWidth="1"/>
    <col min="4" max="4" width="68.421875" style="0" customWidth="1"/>
  </cols>
  <sheetData>
    <row r="1" spans="1:4" ht="13.5">
      <c r="A1" s="14" t="s">
        <v>350</v>
      </c>
      <c r="B1" s="15"/>
      <c r="C1" s="16"/>
      <c r="D1" s="16"/>
    </row>
    <row r="2" spans="1:4" ht="20.25">
      <c r="A2" s="17" t="s">
        <v>351</v>
      </c>
      <c r="B2" s="18"/>
      <c r="C2" s="18"/>
      <c r="D2" s="18"/>
    </row>
    <row r="3" spans="1:4" ht="13.5">
      <c r="A3" s="16"/>
      <c r="B3" s="16"/>
      <c r="C3" s="16"/>
      <c r="D3" s="19" t="s">
        <v>352</v>
      </c>
    </row>
    <row r="4" spans="1:4" ht="12.75">
      <c r="A4" s="20" t="s">
        <v>353</v>
      </c>
      <c r="B4" s="20" t="s">
        <v>65</v>
      </c>
      <c r="C4" s="21" t="s">
        <v>354</v>
      </c>
      <c r="D4" s="20" t="s">
        <v>355</v>
      </c>
    </row>
    <row r="5" spans="1:4" ht="12.75">
      <c r="A5" s="22">
        <v>1</v>
      </c>
      <c r="B5" s="23" t="s">
        <v>114</v>
      </c>
      <c r="C5" s="24">
        <v>6803.3</v>
      </c>
      <c r="D5" s="25" t="s">
        <v>356</v>
      </c>
    </row>
    <row r="6" spans="1:4" ht="12.75">
      <c r="A6" s="22">
        <v>2</v>
      </c>
      <c r="B6" s="23" t="s">
        <v>122</v>
      </c>
      <c r="C6" s="24">
        <v>59300</v>
      </c>
      <c r="D6" s="25" t="s">
        <v>357</v>
      </c>
    </row>
    <row r="7" spans="1:4" ht="12.75">
      <c r="A7" s="22">
        <v>3</v>
      </c>
      <c r="B7" s="23" t="s">
        <v>180</v>
      </c>
      <c r="C7" s="24">
        <v>75770</v>
      </c>
      <c r="D7" s="25" t="s">
        <v>358</v>
      </c>
    </row>
    <row r="8" spans="1:4" ht="12.75">
      <c r="A8" s="22">
        <v>4</v>
      </c>
      <c r="B8" s="23" t="s">
        <v>204</v>
      </c>
      <c r="C8" s="24">
        <v>27837.3</v>
      </c>
      <c r="D8" s="25" t="s">
        <v>359</v>
      </c>
    </row>
    <row r="9" spans="1:4" ht="22.5">
      <c r="A9" s="22">
        <v>5</v>
      </c>
      <c r="B9" s="23" t="s">
        <v>210</v>
      </c>
      <c r="C9" s="24">
        <v>145399</v>
      </c>
      <c r="D9" s="25" t="s">
        <v>360</v>
      </c>
    </row>
    <row r="10" spans="1:4" ht="22.5">
      <c r="A10" s="22">
        <v>6</v>
      </c>
      <c r="B10" s="23" t="s">
        <v>211</v>
      </c>
      <c r="C10" s="24">
        <v>217980.45</v>
      </c>
      <c r="D10" s="25" t="s">
        <v>361</v>
      </c>
    </row>
    <row r="11" spans="1:4" ht="12.75">
      <c r="A11" s="22">
        <v>7</v>
      </c>
      <c r="B11" s="23" t="s">
        <v>219</v>
      </c>
      <c r="C11" s="24">
        <v>34000</v>
      </c>
      <c r="D11" s="25" t="s">
        <v>362</v>
      </c>
    </row>
    <row r="12" spans="1:4" ht="12.75">
      <c r="A12" s="22">
        <v>8</v>
      </c>
      <c r="B12" s="23" t="s">
        <v>224</v>
      </c>
      <c r="C12" s="24">
        <v>78055.27</v>
      </c>
      <c r="D12" s="25" t="s">
        <v>363</v>
      </c>
    </row>
    <row r="13" spans="1:4" ht="12.75">
      <c r="A13" s="26"/>
      <c r="B13" s="27" t="s">
        <v>364</v>
      </c>
      <c r="C13" s="28">
        <f>SUM(C5:C12)</f>
        <v>645145.3200000001</v>
      </c>
      <c r="D13" s="29"/>
    </row>
    <row r="14" spans="1:4" ht="12.75">
      <c r="A14" s="30" t="s">
        <v>365</v>
      </c>
      <c r="B14" s="30"/>
      <c r="C14" s="30"/>
      <c r="D14" s="30"/>
    </row>
  </sheetData>
  <sheetProtection/>
  <mergeCells count="3">
    <mergeCell ref="A1:B1"/>
    <mergeCell ref="A2:D2"/>
    <mergeCell ref="A14:D14"/>
  </mergeCells>
  <printOptions/>
  <pageMargins left="0.7" right="0.7" top="0.75" bottom="0.75" header="0.3" footer="0.3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selection activeCell="H12" sqref="H12"/>
    </sheetView>
  </sheetViews>
  <sheetFormatPr defaultColWidth="9.140625" defaultRowHeight="12.75"/>
  <cols>
    <col min="1" max="1" width="37.28125" style="0" customWidth="1"/>
    <col min="2" max="2" width="5.421875" style="0" customWidth="1"/>
    <col min="3" max="3" width="17.140625" style="0" customWidth="1"/>
    <col min="4" max="4" width="43.57421875" style="0" customWidth="1"/>
    <col min="5" max="5" width="5.421875" style="0" customWidth="1"/>
    <col min="6" max="6" width="17.140625" style="0" customWidth="1"/>
    <col min="7" max="7" width="9.7109375" style="0" bestFit="1" customWidth="1"/>
  </cols>
  <sheetData>
    <row r="1" ht="13.5">
      <c r="A1" s="1" t="s">
        <v>366</v>
      </c>
    </row>
    <row r="2" spans="1:6" ht="20.25">
      <c r="A2" s="2" t="s">
        <v>367</v>
      </c>
      <c r="B2" s="2"/>
      <c r="C2" s="2"/>
      <c r="D2" s="2"/>
      <c r="E2" s="2"/>
      <c r="F2" s="2"/>
    </row>
    <row r="3" spans="1:6" ht="12.75">
      <c r="A3" s="3"/>
      <c r="B3" s="4"/>
      <c r="C3" s="5"/>
      <c r="D3" s="4"/>
      <c r="E3" s="4"/>
      <c r="F3" s="6" t="s">
        <v>6</v>
      </c>
    </row>
    <row r="4" spans="1:6" ht="15" customHeight="1">
      <c r="A4" s="7" t="s">
        <v>368</v>
      </c>
      <c r="B4" s="7" t="s">
        <v>369</v>
      </c>
      <c r="C4" s="7" t="s">
        <v>370</v>
      </c>
      <c r="D4" s="7" t="s">
        <v>368</v>
      </c>
      <c r="E4" s="7" t="s">
        <v>369</v>
      </c>
      <c r="F4" s="7" t="s">
        <v>370</v>
      </c>
    </row>
    <row r="5" spans="1:6" ht="15" customHeight="1">
      <c r="A5" s="7" t="s">
        <v>371</v>
      </c>
      <c r="B5" s="7"/>
      <c r="C5" s="7" t="s">
        <v>372</v>
      </c>
      <c r="D5" s="7" t="s">
        <v>371</v>
      </c>
      <c r="E5" s="7"/>
      <c r="F5" s="7" t="s">
        <v>373</v>
      </c>
    </row>
    <row r="6" spans="1:6" ht="15" customHeight="1">
      <c r="A6" s="8" t="s">
        <v>374</v>
      </c>
      <c r="B6" s="7" t="s">
        <v>375</v>
      </c>
      <c r="C6" s="9" t="s">
        <v>376</v>
      </c>
      <c r="D6" s="8" t="s">
        <v>377</v>
      </c>
      <c r="E6" s="7" t="s">
        <v>378</v>
      </c>
      <c r="F6" s="10">
        <v>21498.19</v>
      </c>
    </row>
    <row r="7" spans="1:6" ht="15" customHeight="1">
      <c r="A7" s="8" t="s">
        <v>379</v>
      </c>
      <c r="B7" s="7" t="s">
        <v>372</v>
      </c>
      <c r="C7" s="10">
        <v>2305.57</v>
      </c>
      <c r="D7" s="8" t="s">
        <v>380</v>
      </c>
      <c r="E7" s="7" t="s">
        <v>381</v>
      </c>
      <c r="F7" s="10">
        <v>20240.85</v>
      </c>
    </row>
    <row r="8" spans="1:6" ht="15" customHeight="1">
      <c r="A8" s="8" t="s">
        <v>382</v>
      </c>
      <c r="B8" s="7" t="s">
        <v>373</v>
      </c>
      <c r="C8" s="10">
        <v>64.51</v>
      </c>
      <c r="D8" s="8" t="s">
        <v>383</v>
      </c>
      <c r="E8" s="7" t="s">
        <v>384</v>
      </c>
      <c r="F8" s="10">
        <v>1257.34</v>
      </c>
    </row>
    <row r="9" spans="1:6" ht="15" customHeight="1">
      <c r="A9" s="8" t="s">
        <v>385</v>
      </c>
      <c r="B9" s="7" t="s">
        <v>386</v>
      </c>
      <c r="C9" s="10">
        <v>1538.95</v>
      </c>
      <c r="D9" s="8" t="s">
        <v>34</v>
      </c>
      <c r="E9" s="7" t="s">
        <v>387</v>
      </c>
      <c r="F9" s="9" t="s">
        <v>388</v>
      </c>
    </row>
    <row r="10" spans="1:6" ht="15" customHeight="1">
      <c r="A10" s="8" t="s">
        <v>389</v>
      </c>
      <c r="B10" s="7" t="s">
        <v>390</v>
      </c>
      <c r="C10" s="10">
        <v>53.68</v>
      </c>
      <c r="D10" s="8" t="s">
        <v>391</v>
      </c>
      <c r="E10" s="7" t="s">
        <v>392</v>
      </c>
      <c r="F10" s="9" t="s">
        <v>376</v>
      </c>
    </row>
    <row r="11" spans="1:6" ht="15" customHeight="1">
      <c r="A11" s="8" t="s">
        <v>393</v>
      </c>
      <c r="B11" s="7" t="s">
        <v>394</v>
      </c>
      <c r="C11" s="10">
        <v>1485.27</v>
      </c>
      <c r="D11" s="8" t="s">
        <v>395</v>
      </c>
      <c r="E11" s="7" t="s">
        <v>396</v>
      </c>
      <c r="F11" s="11">
        <v>1079</v>
      </c>
    </row>
    <row r="12" spans="1:6" ht="15" customHeight="1">
      <c r="A12" s="8" t="s">
        <v>397</v>
      </c>
      <c r="B12" s="7" t="s">
        <v>398</v>
      </c>
      <c r="C12" s="10">
        <v>702.1</v>
      </c>
      <c r="D12" s="8" t="s">
        <v>399</v>
      </c>
      <c r="E12" s="7" t="s">
        <v>400</v>
      </c>
      <c r="F12" s="11">
        <v>0</v>
      </c>
    </row>
    <row r="13" spans="1:6" ht="15" customHeight="1">
      <c r="A13" s="8" t="s">
        <v>401</v>
      </c>
      <c r="B13" s="7" t="s">
        <v>402</v>
      </c>
      <c r="C13" s="10">
        <v>702.1</v>
      </c>
      <c r="D13" s="8" t="s">
        <v>403</v>
      </c>
      <c r="E13" s="7" t="s">
        <v>404</v>
      </c>
      <c r="F13" s="11">
        <v>34</v>
      </c>
    </row>
    <row r="14" spans="1:6" ht="15" customHeight="1">
      <c r="A14" s="8" t="s">
        <v>405</v>
      </c>
      <c r="B14" s="7" t="s">
        <v>406</v>
      </c>
      <c r="C14" s="10">
        <v>4.34</v>
      </c>
      <c r="D14" s="8" t="s">
        <v>407</v>
      </c>
      <c r="E14" s="7" t="s">
        <v>408</v>
      </c>
      <c r="F14" s="11">
        <v>31</v>
      </c>
    </row>
    <row r="15" spans="1:6" ht="15" customHeight="1">
      <c r="A15" s="8" t="s">
        <v>409</v>
      </c>
      <c r="B15" s="7" t="s">
        <v>410</v>
      </c>
      <c r="C15" s="10">
        <v>0</v>
      </c>
      <c r="D15" s="8" t="s">
        <v>411</v>
      </c>
      <c r="E15" s="7" t="s">
        <v>412</v>
      </c>
      <c r="F15" s="11">
        <v>12</v>
      </c>
    </row>
    <row r="16" spans="1:6" ht="15" customHeight="1">
      <c r="A16" s="8" t="s">
        <v>413</v>
      </c>
      <c r="B16" s="7" t="s">
        <v>414</v>
      </c>
      <c r="C16" s="9" t="s">
        <v>376</v>
      </c>
      <c r="D16" s="8" t="s">
        <v>415</v>
      </c>
      <c r="E16" s="7" t="s">
        <v>416</v>
      </c>
      <c r="F16" s="11">
        <v>147</v>
      </c>
    </row>
    <row r="17" spans="1:6" ht="15" customHeight="1">
      <c r="A17" s="8" t="s">
        <v>417</v>
      </c>
      <c r="B17" s="7" t="s">
        <v>418</v>
      </c>
      <c r="C17" s="11">
        <v>9</v>
      </c>
      <c r="D17" s="8" t="s">
        <v>419</v>
      </c>
      <c r="E17" s="7" t="s">
        <v>420</v>
      </c>
      <c r="F17" s="11">
        <v>72</v>
      </c>
    </row>
    <row r="18" spans="1:6" ht="15" customHeight="1">
      <c r="A18" s="8" t="s">
        <v>421</v>
      </c>
      <c r="B18" s="7" t="s">
        <v>422</v>
      </c>
      <c r="C18" s="11">
        <v>46</v>
      </c>
      <c r="D18" s="8" t="s">
        <v>423</v>
      </c>
      <c r="E18" s="7" t="s">
        <v>424</v>
      </c>
      <c r="F18" s="11">
        <v>1</v>
      </c>
    </row>
    <row r="19" spans="1:6" ht="15" customHeight="1">
      <c r="A19" s="8" t="s">
        <v>425</v>
      </c>
      <c r="B19" s="7" t="s">
        <v>426</v>
      </c>
      <c r="C19" s="11">
        <v>1</v>
      </c>
      <c r="D19" s="8" t="s">
        <v>427</v>
      </c>
      <c r="E19" s="7" t="s">
        <v>428</v>
      </c>
      <c r="F19" s="11">
        <v>782</v>
      </c>
    </row>
    <row r="20" spans="1:6" ht="15" customHeight="1">
      <c r="A20" s="8" t="s">
        <v>429</v>
      </c>
      <c r="B20" s="7" t="s">
        <v>430</v>
      </c>
      <c r="C20" s="11">
        <v>471</v>
      </c>
      <c r="D20" s="8" t="s">
        <v>431</v>
      </c>
      <c r="E20" s="7" t="s">
        <v>432</v>
      </c>
      <c r="F20" s="11">
        <v>91</v>
      </c>
    </row>
    <row r="21" spans="1:6" ht="15" customHeight="1">
      <c r="A21" s="8" t="s">
        <v>433</v>
      </c>
      <c r="B21" s="7" t="s">
        <v>434</v>
      </c>
      <c r="C21" s="11">
        <v>10099</v>
      </c>
      <c r="D21" s="8" t="s">
        <v>435</v>
      </c>
      <c r="E21" s="7" t="s">
        <v>436</v>
      </c>
      <c r="F21" s="11">
        <v>91</v>
      </c>
    </row>
    <row r="22" spans="1:6" ht="15" customHeight="1">
      <c r="A22" s="8" t="s">
        <v>437</v>
      </c>
      <c r="B22" s="7" t="s">
        <v>438</v>
      </c>
      <c r="C22" s="11">
        <v>4</v>
      </c>
      <c r="D22" s="8" t="s">
        <v>34</v>
      </c>
      <c r="E22" s="7" t="s">
        <v>439</v>
      </c>
      <c r="F22" s="12" t="s">
        <v>34</v>
      </c>
    </row>
    <row r="23" spans="1:6" ht="15" customHeight="1">
      <c r="A23" s="8" t="s">
        <v>440</v>
      </c>
      <c r="B23" s="7" t="s">
        <v>441</v>
      </c>
      <c r="C23" s="11">
        <v>71262</v>
      </c>
      <c r="D23" s="8" t="s">
        <v>388</v>
      </c>
      <c r="E23" s="7" t="s">
        <v>442</v>
      </c>
      <c r="F23" s="12" t="s">
        <v>388</v>
      </c>
    </row>
    <row r="24" spans="1:6" ht="15" customHeight="1">
      <c r="A24" s="8" t="s">
        <v>443</v>
      </c>
      <c r="B24" s="7" t="s">
        <v>444</v>
      </c>
      <c r="C24" s="11">
        <v>166</v>
      </c>
      <c r="D24" s="8" t="s">
        <v>34</v>
      </c>
      <c r="E24" s="7" t="s">
        <v>445</v>
      </c>
      <c r="F24" s="12" t="s">
        <v>34</v>
      </c>
    </row>
    <row r="25" spans="1:6" ht="15" customHeight="1">
      <c r="A25" s="8" t="s">
        <v>446</v>
      </c>
      <c r="B25" s="7" t="s">
        <v>447</v>
      </c>
      <c r="C25" s="11">
        <v>0</v>
      </c>
      <c r="D25" s="8" t="s">
        <v>388</v>
      </c>
      <c r="E25" s="7" t="s">
        <v>448</v>
      </c>
      <c r="F25" s="12" t="s">
        <v>388</v>
      </c>
    </row>
    <row r="26" spans="1:6" ht="15" customHeight="1">
      <c r="A26" s="8" t="s">
        <v>449</v>
      </c>
      <c r="B26" s="7" t="s">
        <v>450</v>
      </c>
      <c r="C26" s="11">
        <v>0</v>
      </c>
      <c r="D26" s="8" t="s">
        <v>388</v>
      </c>
      <c r="E26" s="7" t="s">
        <v>451</v>
      </c>
      <c r="F26" s="12" t="s">
        <v>388</v>
      </c>
    </row>
    <row r="27" spans="1:2" ht="12.75">
      <c r="A27" s="13" t="s">
        <v>365</v>
      </c>
      <c r="B27" s="13"/>
    </row>
  </sheetData>
  <sheetProtection/>
  <mergeCells count="4">
    <mergeCell ref="A2:F2"/>
    <mergeCell ref="A27:B27"/>
    <mergeCell ref="B4:B5"/>
    <mergeCell ref="E4:E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2018-08-09T02:32:46Z</cp:lastPrinted>
  <dcterms:created xsi:type="dcterms:W3CDTF">2016-06-23T03:09:11Z</dcterms:created>
  <dcterms:modified xsi:type="dcterms:W3CDTF">2019-08-28T05:15:57Z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