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85"/>
  </bookViews>
  <sheets>
    <sheet name="Sheet1" sheetId="1" r:id="rId1"/>
  </sheets>
  <definedNames>
    <definedName name="_xlnm._FilterDatabase" localSheetId="0" hidden="1">Sheet1!$A$1:$O$98</definedName>
  </definedNames>
  <calcPr calcId="144525"/>
</workbook>
</file>

<file path=xl/sharedStrings.xml><?xml version="1.0" encoding="utf-8"?>
<sst xmlns="http://schemas.openxmlformats.org/spreadsheetml/2006/main" count="869" uniqueCount="188">
  <si>
    <t>2024年第五批儋州市引进人才住房补贴发放人员花名册</t>
  </si>
  <si>
    <t>填报单位（盖章）：儋州市就业服务中心</t>
  </si>
  <si>
    <t xml:space="preserve">填报时间：2024年4月19日                                                                                                                        </t>
  </si>
  <si>
    <t>序号</t>
  </si>
  <si>
    <t>姓名</t>
  </si>
  <si>
    <t>性别</t>
  </si>
  <si>
    <t>学历   学位</t>
  </si>
  <si>
    <t>工作单位</t>
  </si>
  <si>
    <t>单位类型</t>
  </si>
  <si>
    <t>申请条件</t>
  </si>
  <si>
    <t>补贴类型</t>
  </si>
  <si>
    <t>补贴标准（元/月）</t>
  </si>
  <si>
    <t>申请月份       （年/月）</t>
  </si>
  <si>
    <t>申请月数（个）</t>
  </si>
  <si>
    <t>实发补贴金额（元）</t>
  </si>
  <si>
    <t>是否首次申请</t>
  </si>
  <si>
    <t>首次申领时间（年/月）</t>
  </si>
  <si>
    <t>已累计领取月数（个）</t>
  </si>
  <si>
    <t>羊彩会</t>
  </si>
  <si>
    <t>女</t>
  </si>
  <si>
    <t>本科学士</t>
  </si>
  <si>
    <t>儋州市文化馆</t>
  </si>
  <si>
    <t xml:space="preserve">事业单位公益一类          </t>
  </si>
  <si>
    <t>d</t>
  </si>
  <si>
    <t>住房租赁补贴</t>
  </si>
  <si>
    <t>2023.07-2023.12</t>
  </si>
  <si>
    <t>否</t>
  </si>
  <si>
    <t>曹创生</t>
  </si>
  <si>
    <t>海南西部中心医院</t>
  </si>
  <si>
    <t xml:space="preserve">事业单位公益二类  </t>
  </si>
  <si>
    <t>g</t>
  </si>
  <si>
    <t>2023.12-2024.01</t>
  </si>
  <si>
    <t>陈鼎香</t>
  </si>
  <si>
    <t>硕士研究生</t>
  </si>
  <si>
    <t>是</t>
  </si>
  <si>
    <t>陈枫蕾</t>
  </si>
  <si>
    <t>2023.11-2024.01</t>
  </si>
  <si>
    <t>陈庆保</t>
  </si>
  <si>
    <t>陈太玉</t>
  </si>
  <si>
    <t>陈秀芬</t>
  </si>
  <si>
    <t>陈永海</t>
  </si>
  <si>
    <t>男</t>
  </si>
  <si>
    <t>c</t>
  </si>
  <si>
    <t>陈智明</t>
  </si>
  <si>
    <t>董丽香</t>
  </si>
  <si>
    <t>e</t>
  </si>
  <si>
    <t>购房补贴</t>
  </si>
  <si>
    <t>符国丹</t>
  </si>
  <si>
    <t>符巨丹</t>
  </si>
  <si>
    <t>符顺兴</t>
  </si>
  <si>
    <t>符位芬</t>
  </si>
  <si>
    <t>符小贤</t>
  </si>
  <si>
    <t>郭秀萍</t>
  </si>
  <si>
    <t>2023.12-2023.12</t>
  </si>
  <si>
    <t>何文慧</t>
  </si>
  <si>
    <t>洪宇昇</t>
  </si>
  <si>
    <t>黄晶晶</t>
  </si>
  <si>
    <t>黄土晏</t>
  </si>
  <si>
    <t>黄瑶</t>
  </si>
  <si>
    <t>黎建康</t>
  </si>
  <si>
    <t>黎金秋</t>
  </si>
  <si>
    <t>黎秀丽</t>
  </si>
  <si>
    <t>李春兰</t>
  </si>
  <si>
    <t>李冬至</t>
  </si>
  <si>
    <t>2024.01-2024.01</t>
  </si>
  <si>
    <t>李加新</t>
  </si>
  <si>
    <t>李蓉</t>
  </si>
  <si>
    <t>李秀英</t>
  </si>
  <si>
    <t>李学嫔</t>
  </si>
  <si>
    <t>李允妹</t>
  </si>
  <si>
    <t>梁娜</t>
  </si>
  <si>
    <t>林倍如</t>
  </si>
  <si>
    <t>欧阳杰</t>
  </si>
  <si>
    <t>欧诒达</t>
  </si>
  <si>
    <t>蒲昭昭</t>
  </si>
  <si>
    <t>施锦婷</t>
  </si>
  <si>
    <t>唐荟瑜</t>
  </si>
  <si>
    <t>王铎懿</t>
  </si>
  <si>
    <t>王军美</t>
  </si>
  <si>
    <t>王瑞瑞</t>
  </si>
  <si>
    <t>王时棵</t>
  </si>
  <si>
    <t>王玉颜</t>
  </si>
  <si>
    <t>韦吉超</t>
  </si>
  <si>
    <t>吴春萍</t>
  </si>
  <si>
    <t>吴根文</t>
  </si>
  <si>
    <t>吴明妹</t>
  </si>
  <si>
    <t>吴庆香</t>
  </si>
  <si>
    <t>吴为转</t>
  </si>
  <si>
    <t>吴永宁</t>
  </si>
  <si>
    <t>羊春慧</t>
  </si>
  <si>
    <t>羊春雨</t>
  </si>
  <si>
    <t>羊妲妃</t>
  </si>
  <si>
    <t>羊基碧</t>
  </si>
  <si>
    <t>羊锦富</t>
  </si>
  <si>
    <t>羊丽娥</t>
  </si>
  <si>
    <t>杨章赋</t>
  </si>
  <si>
    <t>2023.11-2023.12</t>
  </si>
  <si>
    <t>叶妍巧</t>
  </si>
  <si>
    <t>张敏敏</t>
  </si>
  <si>
    <t>张兆祥</t>
  </si>
  <si>
    <t>郑家丽</t>
  </si>
  <si>
    <t>郑小莉</t>
  </si>
  <si>
    <t>许筱筱</t>
  </si>
  <si>
    <t>经济学硕士研究生</t>
  </si>
  <si>
    <t>中共儋州市委党校</t>
  </si>
  <si>
    <t>事业单位公益一类</t>
  </si>
  <si>
    <t>2024.01-2024.02</t>
  </si>
  <si>
    <t>曾庆彪</t>
  </si>
  <si>
    <t>儋州市政协委员管理服务中心</t>
  </si>
  <si>
    <t>2023.08-2024.02</t>
  </si>
  <si>
    <t>陈嘉妹</t>
  </si>
  <si>
    <t>儋州市第三幼儿园</t>
  </si>
  <si>
    <t>事业单位公益二类</t>
  </si>
  <si>
    <t>2024.03-2024.03</t>
  </si>
  <si>
    <t>2024.01</t>
  </si>
  <si>
    <t>黎鸾桂</t>
  </si>
  <si>
    <t>儋州市白马井中学</t>
  </si>
  <si>
    <t>梁冰凌</t>
  </si>
  <si>
    <t>儋州市中和镇卫生院</t>
  </si>
  <si>
    <t>2023.12-2024.02</t>
  </si>
  <si>
    <t>孙加强</t>
  </si>
  <si>
    <t>儋州市老年人服务中心</t>
  </si>
  <si>
    <t>2024.1—2024.3</t>
  </si>
  <si>
    <t>2020.12</t>
  </si>
  <si>
    <t>薛小女</t>
  </si>
  <si>
    <t>李爱蓉</t>
  </si>
  <si>
    <t>儋州市西培中学</t>
  </si>
  <si>
    <t>谢慧婷</t>
  </si>
  <si>
    <t>儋州市东成镇人民政府农业服务中心</t>
  </si>
  <si>
    <t>2023.11-2024.02</t>
  </si>
  <si>
    <t>吴丹</t>
  </si>
  <si>
    <t>金碧物业有限公司海花岛分公司</t>
  </si>
  <si>
    <t>其他</t>
  </si>
  <si>
    <t>2023.07-2023.08</t>
  </si>
  <si>
    <t>卫江奔</t>
  </si>
  <si>
    <t>王有凤</t>
  </si>
  <si>
    <t>龚非易</t>
  </si>
  <si>
    <t>b</t>
  </si>
  <si>
    <t>魏国良</t>
  </si>
  <si>
    <t>郭亚坤</t>
  </si>
  <si>
    <t>2023.07-2023.07</t>
  </si>
  <si>
    <t>莫缵亚</t>
  </si>
  <si>
    <t>吴乾昇</t>
  </si>
  <si>
    <t>黎煌业</t>
  </si>
  <si>
    <t>欧祖轩</t>
  </si>
  <si>
    <t>大学本科</t>
  </si>
  <si>
    <t>中国电信股份有限公司儋州分公司</t>
  </si>
  <si>
    <t xml:space="preserve">事业单位生产经营类        □国有企业 </t>
  </si>
  <si>
    <t>2023.01-2024.01</t>
  </si>
  <si>
    <t>王近翠</t>
  </si>
  <si>
    <t>海南中移信远通信有限公司</t>
  </si>
  <si>
    <t xml:space="preserve">民营企业                  </t>
  </si>
  <si>
    <t>2023.10-2024.02</t>
  </si>
  <si>
    <t>王金菊</t>
  </si>
  <si>
    <t>管理学学士学位</t>
  </si>
  <si>
    <t>海南奥通达汽车销售服务有限责任公司</t>
  </si>
  <si>
    <t>其它</t>
  </si>
  <si>
    <t>2024.01-2024.2</t>
  </si>
  <si>
    <t>方凯华</t>
  </si>
  <si>
    <t>大专</t>
  </si>
  <si>
    <t>儋州蓬莱实业有限公司</t>
  </si>
  <si>
    <t>民营企业</t>
  </si>
  <si>
    <t>谢昌伟</t>
  </si>
  <si>
    <t>儋州工业园建设投资有限公司</t>
  </si>
  <si>
    <t>2023.05-2023.12</t>
  </si>
  <si>
    <t>韦馨霞</t>
  </si>
  <si>
    <t>本科/学士学位</t>
  </si>
  <si>
    <t>儋州那大埃安汽车销售服务有限公司</t>
  </si>
  <si>
    <t>廖学圣</t>
  </si>
  <si>
    <t>中国农业银行股份有限公司儋州分行</t>
  </si>
  <si>
    <t>2022.04-2024.02</t>
  </si>
  <si>
    <t>麦喜静</t>
  </si>
  <si>
    <t>2023.09-2024.02</t>
  </si>
  <si>
    <t>潘珏妃</t>
  </si>
  <si>
    <t>陆阳深</t>
  </si>
  <si>
    <t>海南高远建筑工程有限公司</t>
  </si>
  <si>
    <t>2023.08-2024.2</t>
  </si>
  <si>
    <t>符贵园</t>
  </si>
  <si>
    <t>儋州林德管理咨询有限公司</t>
  </si>
  <si>
    <t>2023.8-2024.2</t>
  </si>
  <si>
    <t>何颜</t>
  </si>
  <si>
    <t>海南穿石企业管理咨询有限公司</t>
  </si>
  <si>
    <t>a</t>
  </si>
  <si>
    <t>6000</t>
  </si>
  <si>
    <t>邵维令</t>
  </si>
  <si>
    <t>海南优创工程项目管理有限公司</t>
  </si>
  <si>
    <t>2023.01-2023.12</t>
  </si>
  <si>
    <t>合计</t>
  </si>
</sst>
</file>

<file path=xl/styles.xml><?xml version="1.0" encoding="utf-8"?>
<styleSheet xmlns="http://schemas.openxmlformats.org/spreadsheetml/2006/main">
  <numFmts count="6">
    <numFmt numFmtId="176" formatCode="0_ "/>
    <numFmt numFmtId="43" formatCode="_ * #,##0.00_ ;_ * \-#,##0.00_ ;_ * &quot;-&quot;??_ ;_ @_ "/>
    <numFmt numFmtId="177" formatCode="0.00_ "/>
    <numFmt numFmtId="42" formatCode="_ &quot;￥&quot;* #,##0_ ;_ &quot;￥&quot;* \-#,##0_ ;_ &quot;￥&quot;* &quot;-&quot;_ ;_ @_ "/>
    <numFmt numFmtId="41" formatCode="_ * #,##0_ ;_ * \-#,##0_ ;_ * &quot;-&quot;_ ;_ @_ "/>
    <numFmt numFmtId="44" formatCode="_ &quot;￥&quot;* #,##0.00_ ;_ &quot;￥&quot;* \-#,##0.00_ ;_ &quot;￥&quot;* &quot;-&quot;??_ ;_ @_ "/>
  </numFmts>
  <fonts count="32">
    <font>
      <sz val="12"/>
      <name val="宋体"/>
      <charset val="134"/>
    </font>
    <font>
      <sz val="11"/>
      <color theme="1"/>
      <name val="宋体"/>
      <charset val="134"/>
    </font>
    <font>
      <b/>
      <sz val="14"/>
      <color theme="1"/>
      <name val="宋体"/>
      <charset val="134"/>
    </font>
    <font>
      <sz val="11"/>
      <name val="宋体"/>
      <charset val="134"/>
      <scheme val="minor"/>
    </font>
    <font>
      <sz val="12"/>
      <color theme="1"/>
      <name val="宋体"/>
      <charset val="134"/>
    </font>
    <font>
      <b/>
      <sz val="26"/>
      <color theme="1"/>
      <name val="宋体"/>
      <charset val="134"/>
    </font>
    <font>
      <sz val="12"/>
      <color theme="1"/>
      <name val="仿宋"/>
      <charset val="134"/>
    </font>
    <font>
      <sz val="11"/>
      <color theme="1"/>
      <name val="宋体"/>
      <charset val="134"/>
      <scheme val="minor"/>
    </font>
    <font>
      <sz val="11"/>
      <name val="宋体"/>
      <charset val="134"/>
    </font>
    <font>
      <b/>
      <sz val="20"/>
      <color theme="1"/>
      <name val="宋体"/>
      <charset val="134"/>
    </font>
    <font>
      <sz val="11"/>
      <color indexed="8"/>
      <name val="宋体"/>
      <charset val="134"/>
      <scheme val="minor"/>
    </font>
    <font>
      <sz val="11"/>
      <color rgb="FF000000"/>
      <name val="宋体"/>
      <charset val="134"/>
    </font>
    <font>
      <sz val="11"/>
      <color indexed="8"/>
      <name val="宋体"/>
      <charset val="134"/>
    </font>
    <font>
      <sz val="16"/>
      <color theme="1"/>
      <name val="宋体"/>
      <charset val="134"/>
    </font>
    <font>
      <sz val="11"/>
      <color rgb="FFFA7D00"/>
      <name val="宋体"/>
      <charset val="134"/>
      <scheme val="minor"/>
    </font>
    <font>
      <sz val="11"/>
      <color theme="0"/>
      <name val="宋体"/>
      <charset val="134"/>
      <scheme val="minor"/>
    </font>
    <font>
      <sz val="11"/>
      <color rgb="FFFF0000"/>
      <name val="宋体"/>
      <charset val="134"/>
      <scheme val="minor"/>
    </font>
    <font>
      <b/>
      <sz val="18"/>
      <color theme="3"/>
      <name val="宋体"/>
      <charset val="134"/>
      <scheme val="minor"/>
    </font>
    <font>
      <u/>
      <sz val="11"/>
      <color rgb="FF800080"/>
      <name val="宋体"/>
      <charset val="134"/>
      <scheme val="minor"/>
    </font>
    <font>
      <i/>
      <sz val="11"/>
      <color rgb="FF7F7F7F"/>
      <name val="宋体"/>
      <charset val="134"/>
      <scheme val="minor"/>
    </font>
    <font>
      <b/>
      <sz val="15"/>
      <color theme="3"/>
      <name val="宋体"/>
      <charset val="134"/>
      <scheme val="minor"/>
    </font>
    <font>
      <b/>
      <sz val="11"/>
      <color rgb="FFFA7D00"/>
      <name val="宋体"/>
      <charset val="134"/>
      <scheme val="minor"/>
    </font>
    <font>
      <b/>
      <sz val="11"/>
      <color theme="3"/>
      <name val="宋体"/>
      <charset val="134"/>
      <scheme val="minor"/>
    </font>
    <font>
      <b/>
      <sz val="11"/>
      <color rgb="FF3F3F3F"/>
      <name val="宋体"/>
      <charset val="134"/>
      <scheme val="minor"/>
    </font>
    <font>
      <b/>
      <sz val="11"/>
      <color theme="1"/>
      <name val="宋体"/>
      <charset val="134"/>
      <scheme val="minor"/>
    </font>
    <font>
      <sz val="11"/>
      <color rgb="FF9C6500"/>
      <name val="宋体"/>
      <charset val="134"/>
      <scheme val="minor"/>
    </font>
    <font>
      <b/>
      <sz val="11"/>
      <color rgb="FFFFFFFF"/>
      <name val="宋体"/>
      <charset val="134"/>
      <scheme val="minor"/>
    </font>
    <font>
      <b/>
      <sz val="13"/>
      <color theme="3"/>
      <name val="宋体"/>
      <charset val="134"/>
      <scheme val="minor"/>
    </font>
    <font>
      <sz val="11"/>
      <color rgb="FF9C0006"/>
      <name val="宋体"/>
      <charset val="134"/>
      <scheme val="minor"/>
    </font>
    <font>
      <sz val="11"/>
      <color rgb="FF006100"/>
      <name val="宋体"/>
      <charset val="134"/>
      <scheme val="minor"/>
    </font>
    <font>
      <sz val="11"/>
      <color rgb="FF3F3F76"/>
      <name val="宋体"/>
      <charset val="134"/>
      <scheme val="minor"/>
    </font>
    <font>
      <u/>
      <sz val="11"/>
      <color rgb="FF0000FF"/>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FFC7CE"/>
        <bgColor indexed="64"/>
      </patternFill>
    </fill>
    <fill>
      <patternFill patternType="solid">
        <fgColor rgb="FFC6EF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5" fillId="32" borderId="0" applyNumberFormat="0" applyBorder="0" applyAlignment="0" applyProtection="0">
      <alignment vertical="center"/>
    </xf>
    <xf numFmtId="0" fontId="7" fillId="31" borderId="0" applyNumberFormat="0" applyBorder="0" applyAlignment="0" applyProtection="0">
      <alignment vertical="center"/>
    </xf>
    <xf numFmtId="0" fontId="15" fillId="21" borderId="0" applyNumberFormat="0" applyBorder="0" applyAlignment="0" applyProtection="0">
      <alignment vertical="center"/>
    </xf>
    <xf numFmtId="0" fontId="30" fillId="30" borderId="8" applyNumberFormat="0" applyAlignment="0" applyProtection="0">
      <alignment vertical="center"/>
    </xf>
    <xf numFmtId="0" fontId="7" fillId="16" borderId="0" applyNumberFormat="0" applyBorder="0" applyAlignment="0" applyProtection="0">
      <alignment vertical="center"/>
    </xf>
    <xf numFmtId="0" fontId="7" fillId="27" borderId="0" applyNumberFormat="0" applyBorder="0" applyAlignment="0" applyProtection="0">
      <alignment vertical="center"/>
    </xf>
    <xf numFmtId="44" fontId="0" fillId="0" borderId="0" applyFont="0" applyFill="0" applyBorder="0" applyAlignment="0" applyProtection="0">
      <alignment vertical="center"/>
    </xf>
    <xf numFmtId="0" fontId="15" fillId="29" borderId="0" applyNumberFormat="0" applyBorder="0" applyAlignment="0" applyProtection="0">
      <alignment vertical="center"/>
    </xf>
    <xf numFmtId="9" fontId="0" fillId="0" borderId="0" applyFont="0" applyFill="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19" borderId="0" applyNumberFormat="0" applyBorder="0" applyAlignment="0" applyProtection="0">
      <alignment vertical="center"/>
    </xf>
    <xf numFmtId="0" fontId="21" fillId="8" borderId="8" applyNumberFormat="0" applyAlignment="0" applyProtection="0">
      <alignment vertical="center"/>
    </xf>
    <xf numFmtId="0" fontId="15" fillId="23" borderId="0" applyNumberFormat="0" applyBorder="0" applyAlignment="0" applyProtection="0">
      <alignment vertical="center"/>
    </xf>
    <xf numFmtId="0" fontId="25" fillId="10" borderId="0" applyNumberFormat="0" applyBorder="0" applyAlignment="0" applyProtection="0">
      <alignment vertical="center"/>
    </xf>
    <xf numFmtId="0" fontId="7" fillId="15" borderId="0" applyNumberFormat="0" applyBorder="0" applyAlignment="0" applyProtection="0">
      <alignment vertical="center"/>
    </xf>
    <xf numFmtId="0" fontId="29" fillId="14" borderId="0" applyNumberFormat="0" applyBorder="0" applyAlignment="0" applyProtection="0">
      <alignment vertical="center"/>
    </xf>
    <xf numFmtId="0" fontId="7" fillId="9" borderId="0" applyNumberFormat="0" applyBorder="0" applyAlignment="0" applyProtection="0">
      <alignment vertical="center"/>
    </xf>
    <xf numFmtId="0" fontId="24" fillId="0" borderId="11" applyNumberFormat="0" applyFill="0" applyAlignment="0" applyProtection="0">
      <alignment vertical="center"/>
    </xf>
    <xf numFmtId="0" fontId="28" fillId="13" borderId="0" applyNumberFormat="0" applyBorder="0" applyAlignment="0" applyProtection="0">
      <alignment vertical="center"/>
    </xf>
    <xf numFmtId="0" fontId="26" fillId="12" borderId="13" applyNumberFormat="0" applyAlignment="0" applyProtection="0">
      <alignment vertical="center"/>
    </xf>
    <xf numFmtId="0" fontId="23" fillId="8" borderId="10" applyNumberFormat="0" applyAlignment="0" applyProtection="0">
      <alignment vertical="center"/>
    </xf>
    <xf numFmtId="0" fontId="20" fillId="0" borderId="7" applyNumberFormat="0" applyFill="0" applyAlignment="0" applyProtection="0">
      <alignment vertical="center"/>
    </xf>
    <xf numFmtId="0" fontId="19" fillId="0" borderId="0" applyNumberFormat="0" applyFill="0" applyBorder="0" applyAlignment="0" applyProtection="0">
      <alignment vertical="center"/>
    </xf>
    <xf numFmtId="0" fontId="7" fillId="6" borderId="0" applyNumberFormat="0" applyBorder="0" applyAlignment="0" applyProtection="0">
      <alignment vertical="center"/>
    </xf>
    <xf numFmtId="0" fontId="22" fillId="0" borderId="0" applyNumberFormat="0" applyFill="0" applyBorder="0" applyAlignment="0" applyProtection="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17" borderId="0" applyNumberFormat="0" applyBorder="0" applyAlignment="0" applyProtection="0">
      <alignment vertical="center"/>
    </xf>
    <xf numFmtId="0" fontId="16" fillId="0" borderId="0" applyNumberFormat="0" applyFill="0" applyBorder="0" applyAlignment="0" applyProtection="0">
      <alignment vertical="center"/>
    </xf>
    <xf numFmtId="0" fontId="15" fillId="18" borderId="0" applyNumberFormat="0" applyBorder="0" applyAlignment="0" applyProtection="0">
      <alignment vertical="center"/>
    </xf>
    <xf numFmtId="0" fontId="10" fillId="11" borderId="12" applyNumberFormat="0" applyFont="0" applyAlignment="0" applyProtection="0">
      <alignment vertical="center"/>
    </xf>
    <xf numFmtId="0" fontId="7" fillId="5" borderId="0" applyNumberFormat="0" applyBorder="0" applyAlignment="0" applyProtection="0">
      <alignment vertical="center"/>
    </xf>
    <xf numFmtId="0" fontId="15" fillId="3" borderId="0" applyNumberFormat="0" applyBorder="0" applyAlignment="0" applyProtection="0">
      <alignment vertical="center"/>
    </xf>
    <xf numFmtId="0" fontId="7" fillId="7" borderId="0" applyNumberFormat="0" applyBorder="0" applyAlignment="0" applyProtection="0">
      <alignment vertical="center"/>
    </xf>
    <xf numFmtId="0" fontId="31" fillId="0" borderId="0" applyNumberFormat="0" applyFill="0" applyBorder="0" applyAlignment="0" applyProtection="0">
      <alignment vertical="center"/>
    </xf>
    <xf numFmtId="41" fontId="0" fillId="0" borderId="0" applyFont="0" applyFill="0" applyBorder="0" applyAlignment="0" applyProtection="0">
      <alignment vertical="center"/>
    </xf>
    <xf numFmtId="0" fontId="27" fillId="0" borderId="7" applyNumberFormat="0" applyFill="0" applyAlignment="0" applyProtection="0">
      <alignment vertical="center"/>
    </xf>
    <xf numFmtId="0" fontId="7" fillId="28" borderId="0" applyNumberFormat="0" applyBorder="0" applyAlignment="0" applyProtection="0">
      <alignment vertical="center"/>
    </xf>
    <xf numFmtId="0" fontId="22" fillId="0" borderId="9" applyNumberFormat="0" applyFill="0" applyAlignment="0" applyProtection="0">
      <alignment vertical="center"/>
    </xf>
    <xf numFmtId="0" fontId="15" fillId="2" borderId="0" applyNumberFormat="0" applyBorder="0" applyAlignment="0" applyProtection="0">
      <alignment vertical="center"/>
    </xf>
    <xf numFmtId="0" fontId="7" fillId="25" borderId="0" applyNumberFormat="0" applyBorder="0" applyAlignment="0" applyProtection="0">
      <alignment vertical="center"/>
    </xf>
    <xf numFmtId="0" fontId="14" fillId="0" borderId="6" applyNumberFormat="0" applyFill="0" applyAlignment="0" applyProtection="0">
      <alignment vertical="center"/>
    </xf>
  </cellStyleXfs>
  <cellXfs count="4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lignment vertical="center"/>
    </xf>
    <xf numFmtId="49" fontId="4" fillId="0" borderId="0" xfId="0" applyNumberFormat="1" applyFont="1" applyFill="1" applyAlignment="1">
      <alignment horizontal="center" vertical="top"/>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5" fillId="0" borderId="0" xfId="0" applyNumberFormat="1" applyFont="1" applyFill="1" applyBorder="1" applyAlignment="1">
      <alignment horizontal="center" vertical="top" wrapText="1"/>
    </xf>
    <xf numFmtId="49"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center" wrapText="1"/>
    </xf>
    <xf numFmtId="49" fontId="1" fillId="0" borderId="1" xfId="0" applyNumberFormat="1" applyFont="1" applyFill="1" applyBorder="1" applyAlignment="1">
      <alignment horizontal="center" vertical="top" wrapText="1"/>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177" fontId="1"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57"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57" fontId="7" fillId="0" borderId="1"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2">
    <dxf>
      <font>
        <color indexed="16"/>
      </font>
      <fill>
        <patternFill patternType="solid">
          <bgColor indexed="45"/>
        </patternFill>
      </fill>
    </dxf>
    <dxf>
      <font>
        <b val="0"/>
        <i val="0"/>
        <strike val="0"/>
        <u val="none"/>
        <sz val="11"/>
        <color rgb="FF9C0006"/>
      </font>
      <fill>
        <patternFill patternType="solid">
          <bgColor rgb="FFFFC7CE"/>
        </patternFill>
      </fill>
    </dxf>
  </dxfs>
  <tableStyles count="0" defaultTableStyle="TableStyleMedium2" defaultPivotStyle="PivotStyleLight16"/>
  <colors>
    <mruColors>
      <color rgb="0000B05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Z98"/>
  <sheetViews>
    <sheetView tabSelected="1" zoomScale="80" zoomScaleNormal="80" workbookViewId="0">
      <pane ySplit="3" topLeftCell="A88" activePane="bottomLeft" state="frozen"/>
      <selection/>
      <selection pane="bottomLeft" activeCell="M108" sqref="M108"/>
    </sheetView>
  </sheetViews>
  <sheetFormatPr defaultColWidth="9" defaultRowHeight="15.75"/>
  <cols>
    <col min="1" max="1" width="9" style="4"/>
    <col min="2" max="2" width="12.0833333333333" style="4" customWidth="1"/>
    <col min="3" max="3" width="10.6916666666667" style="4" customWidth="1"/>
    <col min="4" max="4" width="14.5" style="4" customWidth="1"/>
    <col min="5" max="5" width="22.8" style="4" customWidth="1"/>
    <col min="6" max="6" width="19.125" style="5" customWidth="1"/>
    <col min="7" max="7" width="10.9333333333333" style="4" customWidth="1"/>
    <col min="8" max="8" width="15.875" style="4" customWidth="1"/>
    <col min="9" max="9" width="12.625" style="4" customWidth="1"/>
    <col min="10" max="10" width="17.25" style="4" customWidth="1"/>
    <col min="11" max="11" width="11.2833333333333" style="4" customWidth="1"/>
    <col min="12" max="12" width="13.3833333333333" style="4" customWidth="1"/>
    <col min="13" max="13" width="10.5166666666667" style="4" customWidth="1"/>
    <col min="14" max="14" width="17.1833333333333" style="4" customWidth="1"/>
    <col min="15" max="15" width="11.5083333333333" style="4" customWidth="1"/>
    <col min="16" max="16384" width="9" style="4"/>
  </cols>
  <sheetData>
    <row r="1" s="1" customFormat="1" ht="55" customHeight="1" spans="1:78">
      <c r="A1" s="6" t="s">
        <v>0</v>
      </c>
      <c r="B1" s="6"/>
      <c r="C1" s="6"/>
      <c r="D1" s="6"/>
      <c r="E1" s="6"/>
      <c r="F1" s="12"/>
      <c r="G1" s="6"/>
      <c r="H1" s="6"/>
      <c r="I1" s="6"/>
      <c r="J1" s="6"/>
      <c r="K1" s="6"/>
      <c r="L1" s="6"/>
      <c r="M1" s="6"/>
      <c r="N1" s="6"/>
      <c r="O1" s="6"/>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row>
    <row r="2" s="1" customFormat="1" ht="32" customHeight="1" spans="1:15">
      <c r="A2" s="7" t="s">
        <v>1</v>
      </c>
      <c r="B2" s="7"/>
      <c r="C2" s="7"/>
      <c r="D2" s="7"/>
      <c r="E2" s="7"/>
      <c r="F2" s="13"/>
      <c r="G2" s="14"/>
      <c r="H2" s="14"/>
      <c r="I2" s="14"/>
      <c r="J2" s="14"/>
      <c r="K2" s="14"/>
      <c r="L2" s="14"/>
      <c r="M2" s="22" t="s">
        <v>2</v>
      </c>
      <c r="N2" s="22"/>
      <c r="O2" s="22"/>
    </row>
    <row r="3" s="2" customFormat="1" ht="30" customHeight="1" spans="1:15">
      <c r="A3" s="8" t="s">
        <v>3</v>
      </c>
      <c r="B3" s="8" t="s">
        <v>4</v>
      </c>
      <c r="C3" s="8" t="s">
        <v>5</v>
      </c>
      <c r="D3" s="8" t="s">
        <v>6</v>
      </c>
      <c r="E3" s="8" t="s">
        <v>7</v>
      </c>
      <c r="F3" s="15" t="s">
        <v>8</v>
      </c>
      <c r="G3" s="8" t="s">
        <v>9</v>
      </c>
      <c r="H3" s="8" t="s">
        <v>10</v>
      </c>
      <c r="I3" s="8" t="s">
        <v>11</v>
      </c>
      <c r="J3" s="8" t="s">
        <v>12</v>
      </c>
      <c r="K3" s="16" t="s">
        <v>13</v>
      </c>
      <c r="L3" s="17" t="s">
        <v>14</v>
      </c>
      <c r="M3" s="8" t="s">
        <v>15</v>
      </c>
      <c r="N3" s="23" t="s">
        <v>16</v>
      </c>
      <c r="O3" s="8" t="s">
        <v>17</v>
      </c>
    </row>
    <row r="4" s="3" customFormat="1" ht="30" customHeight="1" spans="1:15">
      <c r="A4" s="9">
        <v>1</v>
      </c>
      <c r="B4" s="10" t="s">
        <v>18</v>
      </c>
      <c r="C4" s="10" t="s">
        <v>19</v>
      </c>
      <c r="D4" s="10" t="s">
        <v>20</v>
      </c>
      <c r="E4" s="10" t="s">
        <v>21</v>
      </c>
      <c r="F4" s="10" t="s">
        <v>22</v>
      </c>
      <c r="G4" s="10" t="s">
        <v>23</v>
      </c>
      <c r="H4" s="10" t="s">
        <v>24</v>
      </c>
      <c r="I4" s="18">
        <v>1500</v>
      </c>
      <c r="J4" s="8" t="s">
        <v>25</v>
      </c>
      <c r="K4" s="18">
        <v>6</v>
      </c>
      <c r="L4" s="19">
        <f t="shared" ref="L4:L67" si="0">I4*K4</f>
        <v>9000</v>
      </c>
      <c r="M4" s="10" t="s">
        <v>26</v>
      </c>
      <c r="N4" s="24">
        <v>2021.01</v>
      </c>
      <c r="O4" s="10">
        <v>27</v>
      </c>
    </row>
    <row r="5" s="3" customFormat="1" ht="30" customHeight="1" spans="1:15">
      <c r="A5" s="9">
        <v>2</v>
      </c>
      <c r="B5" s="11" t="s">
        <v>27</v>
      </c>
      <c r="C5" s="11" t="s">
        <v>19</v>
      </c>
      <c r="D5" s="11" t="s">
        <v>20</v>
      </c>
      <c r="E5" s="11" t="s">
        <v>28</v>
      </c>
      <c r="F5" s="11" t="s">
        <v>29</v>
      </c>
      <c r="G5" s="11" t="s">
        <v>30</v>
      </c>
      <c r="H5" s="11" t="s">
        <v>24</v>
      </c>
      <c r="I5" s="20">
        <v>2500</v>
      </c>
      <c r="J5" s="11" t="s">
        <v>31</v>
      </c>
      <c r="K5" s="11">
        <v>2</v>
      </c>
      <c r="L5" s="19">
        <f t="shared" si="0"/>
        <v>5000</v>
      </c>
      <c r="M5" s="25" t="s">
        <v>26</v>
      </c>
      <c r="N5" s="11">
        <v>2021.02</v>
      </c>
      <c r="O5" s="11">
        <v>19</v>
      </c>
    </row>
    <row r="6" s="3" customFormat="1" ht="30" customHeight="1" spans="1:15">
      <c r="A6" s="9">
        <v>3</v>
      </c>
      <c r="B6" s="8" t="s">
        <v>32</v>
      </c>
      <c r="C6" s="8" t="s">
        <v>19</v>
      </c>
      <c r="D6" s="8" t="s">
        <v>33</v>
      </c>
      <c r="E6" s="11" t="s">
        <v>28</v>
      </c>
      <c r="F6" s="11" t="s">
        <v>29</v>
      </c>
      <c r="G6" s="11" t="s">
        <v>30</v>
      </c>
      <c r="H6" s="11" t="s">
        <v>24</v>
      </c>
      <c r="I6" s="20">
        <v>2500</v>
      </c>
      <c r="J6" s="11" t="s">
        <v>31</v>
      </c>
      <c r="K6" s="8">
        <v>2</v>
      </c>
      <c r="L6" s="19">
        <f t="shared" si="0"/>
        <v>5000</v>
      </c>
      <c r="M6" s="8" t="s">
        <v>34</v>
      </c>
      <c r="N6" s="11">
        <v>2023.12</v>
      </c>
      <c r="O6" s="8">
        <v>0</v>
      </c>
    </row>
    <row r="7" s="3" customFormat="1" ht="30" customHeight="1" spans="1:15">
      <c r="A7" s="9">
        <v>4</v>
      </c>
      <c r="B7" s="11" t="s">
        <v>35</v>
      </c>
      <c r="C7" s="11" t="s">
        <v>19</v>
      </c>
      <c r="D7" s="9" t="s">
        <v>33</v>
      </c>
      <c r="E7" s="11" t="s">
        <v>28</v>
      </c>
      <c r="F7" s="11" t="s">
        <v>29</v>
      </c>
      <c r="G7" s="11" t="s">
        <v>30</v>
      </c>
      <c r="H7" s="11" t="s">
        <v>24</v>
      </c>
      <c r="I7" s="20">
        <v>2500</v>
      </c>
      <c r="J7" s="11" t="s">
        <v>36</v>
      </c>
      <c r="K7" s="11">
        <v>3</v>
      </c>
      <c r="L7" s="19">
        <f t="shared" si="0"/>
        <v>7500</v>
      </c>
      <c r="M7" s="11" t="s">
        <v>26</v>
      </c>
      <c r="N7" s="11">
        <v>2023.07</v>
      </c>
      <c r="O7" s="11">
        <v>4</v>
      </c>
    </row>
    <row r="8" s="3" customFormat="1" ht="30" customHeight="1" spans="1:15">
      <c r="A8" s="9">
        <v>5</v>
      </c>
      <c r="B8" s="11" t="s">
        <v>37</v>
      </c>
      <c r="C8" s="8" t="s">
        <v>19</v>
      </c>
      <c r="D8" s="11" t="s">
        <v>20</v>
      </c>
      <c r="E8" s="11" t="s">
        <v>28</v>
      </c>
      <c r="F8" s="11" t="s">
        <v>29</v>
      </c>
      <c r="G8" s="8" t="s">
        <v>30</v>
      </c>
      <c r="H8" s="11" t="s">
        <v>24</v>
      </c>
      <c r="I8" s="20">
        <v>2500</v>
      </c>
      <c r="J8" s="11" t="s">
        <v>31</v>
      </c>
      <c r="K8" s="11">
        <v>2</v>
      </c>
      <c r="L8" s="19">
        <f t="shared" si="0"/>
        <v>5000</v>
      </c>
      <c r="M8" s="11" t="s">
        <v>34</v>
      </c>
      <c r="N8" s="8">
        <v>2023.12</v>
      </c>
      <c r="O8" s="11">
        <v>0</v>
      </c>
    </row>
    <row r="9" s="3" customFormat="1" ht="30" customHeight="1" spans="1:15">
      <c r="A9" s="9">
        <v>6</v>
      </c>
      <c r="B9" s="8" t="s">
        <v>38</v>
      </c>
      <c r="C9" s="8" t="s">
        <v>19</v>
      </c>
      <c r="D9" s="8" t="s">
        <v>20</v>
      </c>
      <c r="E9" s="8" t="s">
        <v>28</v>
      </c>
      <c r="F9" s="8" t="s">
        <v>29</v>
      </c>
      <c r="G9" s="8" t="s">
        <v>23</v>
      </c>
      <c r="H9" s="11" t="s">
        <v>24</v>
      </c>
      <c r="I9" s="8">
        <v>1500</v>
      </c>
      <c r="J9" s="11" t="s">
        <v>31</v>
      </c>
      <c r="K9" s="8">
        <v>2</v>
      </c>
      <c r="L9" s="19">
        <f t="shared" si="0"/>
        <v>3000</v>
      </c>
      <c r="M9" s="8" t="s">
        <v>34</v>
      </c>
      <c r="N9" s="11">
        <v>2023.12</v>
      </c>
      <c r="O9" s="8">
        <v>0</v>
      </c>
    </row>
    <row r="10" s="3" customFormat="1" ht="30" customHeight="1" spans="1:15">
      <c r="A10" s="9">
        <v>7</v>
      </c>
      <c r="B10" s="11" t="s">
        <v>39</v>
      </c>
      <c r="C10" s="11" t="s">
        <v>19</v>
      </c>
      <c r="D10" s="11" t="s">
        <v>20</v>
      </c>
      <c r="E10" s="11" t="s">
        <v>28</v>
      </c>
      <c r="F10" s="11" t="s">
        <v>29</v>
      </c>
      <c r="G10" s="11" t="s">
        <v>23</v>
      </c>
      <c r="H10" s="11" t="s">
        <v>24</v>
      </c>
      <c r="I10" s="20">
        <v>1500</v>
      </c>
      <c r="J10" s="11" t="s">
        <v>31</v>
      </c>
      <c r="K10" s="11">
        <v>2</v>
      </c>
      <c r="L10" s="19">
        <f t="shared" si="0"/>
        <v>3000</v>
      </c>
      <c r="M10" s="25" t="s">
        <v>26</v>
      </c>
      <c r="N10" s="11">
        <v>2020.11</v>
      </c>
      <c r="O10" s="11">
        <v>6</v>
      </c>
    </row>
    <row r="11" s="3" customFormat="1" ht="30" customHeight="1" spans="1:15">
      <c r="A11" s="9">
        <v>8</v>
      </c>
      <c r="B11" s="11" t="s">
        <v>40</v>
      </c>
      <c r="C11" s="11" t="s">
        <v>41</v>
      </c>
      <c r="D11" s="11" t="s">
        <v>33</v>
      </c>
      <c r="E11" s="11" t="s">
        <v>28</v>
      </c>
      <c r="F11" s="11" t="s">
        <v>29</v>
      </c>
      <c r="G11" s="11" t="s">
        <v>42</v>
      </c>
      <c r="H11" s="11" t="s">
        <v>24</v>
      </c>
      <c r="I11" s="20">
        <v>2500</v>
      </c>
      <c r="J11" s="11" t="s">
        <v>36</v>
      </c>
      <c r="K11" s="11">
        <v>3</v>
      </c>
      <c r="L11" s="19">
        <f t="shared" si="0"/>
        <v>7500</v>
      </c>
      <c r="M11" s="11" t="s">
        <v>26</v>
      </c>
      <c r="N11" s="11">
        <v>2023.06</v>
      </c>
      <c r="O11" s="11">
        <v>5</v>
      </c>
    </row>
    <row r="12" s="3" customFormat="1" ht="30" customHeight="1" spans="1:15">
      <c r="A12" s="9">
        <v>9</v>
      </c>
      <c r="B12" s="11" t="s">
        <v>43</v>
      </c>
      <c r="C12" s="11" t="s">
        <v>41</v>
      </c>
      <c r="D12" s="11" t="s">
        <v>20</v>
      </c>
      <c r="E12" s="11" t="s">
        <v>28</v>
      </c>
      <c r="F12" s="11" t="s">
        <v>29</v>
      </c>
      <c r="G12" s="11" t="s">
        <v>23</v>
      </c>
      <c r="H12" s="11" t="s">
        <v>24</v>
      </c>
      <c r="I12" s="11">
        <v>1500</v>
      </c>
      <c r="J12" s="11" t="s">
        <v>31</v>
      </c>
      <c r="K12" s="11">
        <v>2</v>
      </c>
      <c r="L12" s="19">
        <f t="shared" si="0"/>
        <v>3000</v>
      </c>
      <c r="M12" s="11" t="s">
        <v>26</v>
      </c>
      <c r="N12" s="11">
        <v>2023.02</v>
      </c>
      <c r="O12" s="11">
        <v>3</v>
      </c>
    </row>
    <row r="13" s="3" customFormat="1" ht="30" customHeight="1" spans="1:15">
      <c r="A13" s="9">
        <v>10</v>
      </c>
      <c r="B13" s="11" t="s">
        <v>44</v>
      </c>
      <c r="C13" s="11" t="s">
        <v>19</v>
      </c>
      <c r="D13" s="11" t="s">
        <v>20</v>
      </c>
      <c r="E13" s="11" t="s">
        <v>28</v>
      </c>
      <c r="F13" s="11" t="s">
        <v>29</v>
      </c>
      <c r="G13" s="11" t="s">
        <v>45</v>
      </c>
      <c r="H13" s="11" t="s">
        <v>46</v>
      </c>
      <c r="I13" s="20">
        <v>2500</v>
      </c>
      <c r="J13" s="11" t="s">
        <v>31</v>
      </c>
      <c r="K13" s="11">
        <v>2</v>
      </c>
      <c r="L13" s="19">
        <f t="shared" si="0"/>
        <v>5000</v>
      </c>
      <c r="M13" s="25" t="s">
        <v>26</v>
      </c>
      <c r="N13" s="25">
        <v>2022.03</v>
      </c>
      <c r="O13" s="11">
        <v>21</v>
      </c>
    </row>
    <row r="14" s="3" customFormat="1" ht="30" customHeight="1" spans="1:15">
      <c r="A14" s="9">
        <v>11</v>
      </c>
      <c r="B14" s="11" t="s">
        <v>47</v>
      </c>
      <c r="C14" s="11" t="s">
        <v>19</v>
      </c>
      <c r="D14" s="11" t="s">
        <v>33</v>
      </c>
      <c r="E14" s="11" t="s">
        <v>28</v>
      </c>
      <c r="F14" s="11" t="s">
        <v>29</v>
      </c>
      <c r="G14" s="11" t="s">
        <v>42</v>
      </c>
      <c r="H14" s="11" t="s">
        <v>24</v>
      </c>
      <c r="I14" s="20">
        <v>2500</v>
      </c>
      <c r="J14" s="11" t="s">
        <v>31</v>
      </c>
      <c r="K14" s="11">
        <v>2</v>
      </c>
      <c r="L14" s="17">
        <f t="shared" si="0"/>
        <v>5000</v>
      </c>
      <c r="M14" s="11" t="s">
        <v>26</v>
      </c>
      <c r="N14" s="11">
        <v>2023.11</v>
      </c>
      <c r="O14" s="11">
        <v>0</v>
      </c>
    </row>
    <row r="15" s="3" customFormat="1" ht="30" customHeight="1" spans="1:15">
      <c r="A15" s="9">
        <v>12</v>
      </c>
      <c r="B15" s="8" t="s">
        <v>48</v>
      </c>
      <c r="C15" s="8" t="s">
        <v>19</v>
      </c>
      <c r="D15" s="8" t="s">
        <v>20</v>
      </c>
      <c r="E15" s="8" t="s">
        <v>28</v>
      </c>
      <c r="F15" s="11" t="s">
        <v>29</v>
      </c>
      <c r="G15" s="11" t="s">
        <v>30</v>
      </c>
      <c r="H15" s="11" t="s">
        <v>24</v>
      </c>
      <c r="I15" s="20">
        <v>2500</v>
      </c>
      <c r="J15" s="11" t="s">
        <v>31</v>
      </c>
      <c r="K15" s="8">
        <v>2</v>
      </c>
      <c r="L15" s="17">
        <f t="shared" si="0"/>
        <v>5000</v>
      </c>
      <c r="M15" s="8" t="s">
        <v>34</v>
      </c>
      <c r="N15" s="11">
        <v>2024.01</v>
      </c>
      <c r="O15" s="8">
        <v>0</v>
      </c>
    </row>
    <row r="16" s="3" customFormat="1" ht="30" customHeight="1" spans="1:15">
      <c r="A16" s="9">
        <v>13</v>
      </c>
      <c r="B16" s="11" t="s">
        <v>49</v>
      </c>
      <c r="C16" s="11" t="s">
        <v>41</v>
      </c>
      <c r="D16" s="11" t="s">
        <v>33</v>
      </c>
      <c r="E16" s="11" t="s">
        <v>28</v>
      </c>
      <c r="F16" s="11" t="s">
        <v>29</v>
      </c>
      <c r="G16" s="11" t="s">
        <v>42</v>
      </c>
      <c r="H16" s="11" t="s">
        <v>24</v>
      </c>
      <c r="I16" s="20">
        <v>2500</v>
      </c>
      <c r="J16" s="11" t="s">
        <v>36</v>
      </c>
      <c r="K16" s="11">
        <v>3</v>
      </c>
      <c r="L16" s="17">
        <f t="shared" si="0"/>
        <v>7500</v>
      </c>
      <c r="M16" s="11" t="s">
        <v>26</v>
      </c>
      <c r="N16" s="11">
        <v>2023.07</v>
      </c>
      <c r="O16" s="11">
        <v>4</v>
      </c>
    </row>
    <row r="17" s="3" customFormat="1" ht="30" customHeight="1" spans="1:15">
      <c r="A17" s="9">
        <v>14</v>
      </c>
      <c r="B17" s="8" t="s">
        <v>50</v>
      </c>
      <c r="C17" s="8" t="s">
        <v>41</v>
      </c>
      <c r="D17" s="8" t="s">
        <v>20</v>
      </c>
      <c r="E17" s="11" t="s">
        <v>28</v>
      </c>
      <c r="F17" s="11" t="s">
        <v>29</v>
      </c>
      <c r="G17" s="11" t="s">
        <v>30</v>
      </c>
      <c r="H17" s="11" t="s">
        <v>24</v>
      </c>
      <c r="I17" s="20">
        <v>2500</v>
      </c>
      <c r="J17" s="11" t="s">
        <v>31</v>
      </c>
      <c r="K17" s="8">
        <v>2</v>
      </c>
      <c r="L17" s="17">
        <f t="shared" si="0"/>
        <v>5000</v>
      </c>
      <c r="M17" s="8" t="s">
        <v>34</v>
      </c>
      <c r="N17" s="11">
        <v>2024.01</v>
      </c>
      <c r="O17" s="8">
        <v>0</v>
      </c>
    </row>
    <row r="18" s="3" customFormat="1" ht="30" customHeight="1" spans="1:15">
      <c r="A18" s="9">
        <v>15</v>
      </c>
      <c r="B18" s="11" t="s">
        <v>51</v>
      </c>
      <c r="C18" s="11" t="s">
        <v>41</v>
      </c>
      <c r="D18" s="11" t="s">
        <v>20</v>
      </c>
      <c r="E18" s="11" t="s">
        <v>28</v>
      </c>
      <c r="F18" s="11" t="s">
        <v>29</v>
      </c>
      <c r="G18" s="11" t="s">
        <v>23</v>
      </c>
      <c r="H18" s="11" t="s">
        <v>24</v>
      </c>
      <c r="I18" s="20">
        <v>1500</v>
      </c>
      <c r="J18" s="11" t="s">
        <v>31</v>
      </c>
      <c r="K18" s="11">
        <v>2</v>
      </c>
      <c r="L18" s="17">
        <f t="shared" si="0"/>
        <v>3000</v>
      </c>
      <c r="M18" s="11" t="s">
        <v>26</v>
      </c>
      <c r="N18" s="11">
        <v>2023.07</v>
      </c>
      <c r="O18" s="11">
        <v>5</v>
      </c>
    </row>
    <row r="19" s="3" customFormat="1" ht="30" customHeight="1" spans="1:15">
      <c r="A19" s="9">
        <v>16</v>
      </c>
      <c r="B19" s="8" t="s">
        <v>52</v>
      </c>
      <c r="C19" s="8" t="s">
        <v>19</v>
      </c>
      <c r="D19" s="8" t="s">
        <v>20</v>
      </c>
      <c r="E19" s="11" t="s">
        <v>28</v>
      </c>
      <c r="F19" s="11" t="s">
        <v>29</v>
      </c>
      <c r="G19" s="11" t="s">
        <v>23</v>
      </c>
      <c r="H19" s="11" t="s">
        <v>24</v>
      </c>
      <c r="I19" s="11">
        <v>1500</v>
      </c>
      <c r="J19" s="11" t="s">
        <v>53</v>
      </c>
      <c r="K19" s="8">
        <v>1</v>
      </c>
      <c r="L19" s="17">
        <f t="shared" si="0"/>
        <v>1500</v>
      </c>
      <c r="M19" s="8" t="s">
        <v>34</v>
      </c>
      <c r="N19" s="11">
        <v>2024.01</v>
      </c>
      <c r="O19" s="8">
        <v>0</v>
      </c>
    </row>
    <row r="20" s="3" customFormat="1" ht="30" customHeight="1" spans="1:15">
      <c r="A20" s="9">
        <v>17</v>
      </c>
      <c r="B20" s="11" t="s">
        <v>54</v>
      </c>
      <c r="C20" s="11" t="s">
        <v>19</v>
      </c>
      <c r="D20" s="11" t="s">
        <v>33</v>
      </c>
      <c r="E20" s="11" t="s">
        <v>28</v>
      </c>
      <c r="F20" s="11" t="s">
        <v>29</v>
      </c>
      <c r="G20" s="11" t="s">
        <v>30</v>
      </c>
      <c r="H20" s="11" t="s">
        <v>24</v>
      </c>
      <c r="I20" s="20">
        <v>2500</v>
      </c>
      <c r="J20" s="11" t="s">
        <v>31</v>
      </c>
      <c r="K20" s="11">
        <v>2</v>
      </c>
      <c r="L20" s="17">
        <f t="shared" si="0"/>
        <v>5000</v>
      </c>
      <c r="M20" s="11" t="s">
        <v>26</v>
      </c>
      <c r="N20" s="11">
        <v>2023.11</v>
      </c>
      <c r="O20" s="11">
        <v>1</v>
      </c>
    </row>
    <row r="21" s="3" customFormat="1" ht="30" customHeight="1" spans="1:15">
      <c r="A21" s="9">
        <v>18</v>
      </c>
      <c r="B21" s="11" t="s">
        <v>55</v>
      </c>
      <c r="C21" s="11" t="s">
        <v>41</v>
      </c>
      <c r="D21" s="11" t="s">
        <v>20</v>
      </c>
      <c r="E21" s="11" t="s">
        <v>28</v>
      </c>
      <c r="F21" s="11" t="s">
        <v>29</v>
      </c>
      <c r="G21" s="11" t="s">
        <v>30</v>
      </c>
      <c r="H21" s="11" t="s">
        <v>24</v>
      </c>
      <c r="I21" s="20">
        <v>2500</v>
      </c>
      <c r="J21" s="11" t="s">
        <v>36</v>
      </c>
      <c r="K21" s="11">
        <v>3</v>
      </c>
      <c r="L21" s="17">
        <f t="shared" si="0"/>
        <v>7500</v>
      </c>
      <c r="M21" s="11" t="s">
        <v>26</v>
      </c>
      <c r="N21" s="11">
        <v>2023.08</v>
      </c>
      <c r="O21" s="11">
        <v>3</v>
      </c>
    </row>
    <row r="22" s="3" customFormat="1" ht="30" customHeight="1" spans="1:15">
      <c r="A22" s="9">
        <v>19</v>
      </c>
      <c r="B22" s="8" t="s">
        <v>56</v>
      </c>
      <c r="C22" s="8" t="s">
        <v>19</v>
      </c>
      <c r="D22" s="8" t="s">
        <v>20</v>
      </c>
      <c r="E22" s="11" t="s">
        <v>28</v>
      </c>
      <c r="F22" s="11" t="s">
        <v>29</v>
      </c>
      <c r="G22" s="11" t="s">
        <v>23</v>
      </c>
      <c r="H22" s="11" t="s">
        <v>24</v>
      </c>
      <c r="I22" s="11">
        <v>1500</v>
      </c>
      <c r="J22" s="11" t="s">
        <v>31</v>
      </c>
      <c r="K22" s="8">
        <v>2</v>
      </c>
      <c r="L22" s="19">
        <f t="shared" si="0"/>
        <v>3000</v>
      </c>
      <c r="M22" s="8" t="s">
        <v>34</v>
      </c>
      <c r="N22" s="11">
        <v>2023.12</v>
      </c>
      <c r="O22" s="8">
        <v>0</v>
      </c>
    </row>
    <row r="23" s="3" customFormat="1" ht="30" customHeight="1" spans="1:15">
      <c r="A23" s="9">
        <v>20</v>
      </c>
      <c r="B23" s="8" t="s">
        <v>57</v>
      </c>
      <c r="C23" s="8" t="s">
        <v>19</v>
      </c>
      <c r="D23" s="8" t="s">
        <v>20</v>
      </c>
      <c r="E23" s="8" t="s">
        <v>28</v>
      </c>
      <c r="F23" s="11" t="s">
        <v>29</v>
      </c>
      <c r="G23" s="8" t="s">
        <v>23</v>
      </c>
      <c r="H23" s="11" t="s">
        <v>24</v>
      </c>
      <c r="I23" s="8">
        <v>1500</v>
      </c>
      <c r="J23" s="11" t="s">
        <v>31</v>
      </c>
      <c r="K23" s="8">
        <v>2</v>
      </c>
      <c r="L23" s="19">
        <f t="shared" si="0"/>
        <v>3000</v>
      </c>
      <c r="M23" s="8" t="s">
        <v>34</v>
      </c>
      <c r="N23" s="11">
        <v>2023.12</v>
      </c>
      <c r="O23" s="8">
        <v>0</v>
      </c>
    </row>
    <row r="24" s="3" customFormat="1" ht="30" customHeight="1" spans="1:15">
      <c r="A24" s="9">
        <v>21</v>
      </c>
      <c r="B24" s="11" t="s">
        <v>58</v>
      </c>
      <c r="C24" s="11" t="s">
        <v>19</v>
      </c>
      <c r="D24" s="11" t="s">
        <v>20</v>
      </c>
      <c r="E24" s="11" t="s">
        <v>28</v>
      </c>
      <c r="F24" s="11" t="s">
        <v>29</v>
      </c>
      <c r="G24" s="11" t="s">
        <v>23</v>
      </c>
      <c r="H24" s="11" t="s">
        <v>24</v>
      </c>
      <c r="I24" s="20">
        <v>1500</v>
      </c>
      <c r="J24" s="11" t="s">
        <v>31</v>
      </c>
      <c r="K24" s="11">
        <v>2</v>
      </c>
      <c r="L24" s="19">
        <f t="shared" si="0"/>
        <v>3000</v>
      </c>
      <c r="M24" s="11" t="s">
        <v>26</v>
      </c>
      <c r="N24" s="11">
        <v>2023.05</v>
      </c>
      <c r="O24" s="11">
        <v>7</v>
      </c>
    </row>
    <row r="25" s="3" customFormat="1" ht="30" customHeight="1" spans="1:15">
      <c r="A25" s="9">
        <v>22</v>
      </c>
      <c r="B25" s="11" t="s">
        <v>59</v>
      </c>
      <c r="C25" s="11" t="s">
        <v>41</v>
      </c>
      <c r="D25" s="11" t="s">
        <v>33</v>
      </c>
      <c r="E25" s="11" t="s">
        <v>28</v>
      </c>
      <c r="F25" s="11" t="s">
        <v>29</v>
      </c>
      <c r="G25" s="11" t="s">
        <v>42</v>
      </c>
      <c r="H25" s="11" t="s">
        <v>24</v>
      </c>
      <c r="I25" s="20">
        <v>2500</v>
      </c>
      <c r="J25" s="11" t="s">
        <v>31</v>
      </c>
      <c r="K25" s="11">
        <v>2</v>
      </c>
      <c r="L25" s="19">
        <f t="shared" si="0"/>
        <v>5000</v>
      </c>
      <c r="M25" s="11" t="s">
        <v>26</v>
      </c>
      <c r="N25" s="11">
        <v>2023.11</v>
      </c>
      <c r="O25" s="11">
        <v>1</v>
      </c>
    </row>
    <row r="26" s="3" customFormat="1" ht="30" customHeight="1" spans="1:15">
      <c r="A26" s="9">
        <v>23</v>
      </c>
      <c r="B26" s="11" t="s">
        <v>60</v>
      </c>
      <c r="C26" s="11" t="s">
        <v>19</v>
      </c>
      <c r="D26" s="9" t="s">
        <v>33</v>
      </c>
      <c r="E26" s="11" t="s">
        <v>28</v>
      </c>
      <c r="F26" s="11" t="s">
        <v>29</v>
      </c>
      <c r="G26" s="11" t="s">
        <v>42</v>
      </c>
      <c r="H26" s="11" t="s">
        <v>24</v>
      </c>
      <c r="I26" s="20">
        <v>2500</v>
      </c>
      <c r="J26" s="11" t="s">
        <v>31</v>
      </c>
      <c r="K26" s="11">
        <v>2</v>
      </c>
      <c r="L26" s="19">
        <f t="shared" si="0"/>
        <v>5000</v>
      </c>
      <c r="M26" s="11" t="s">
        <v>26</v>
      </c>
      <c r="N26" s="11">
        <v>2023.07</v>
      </c>
      <c r="O26" s="11">
        <v>5</v>
      </c>
    </row>
    <row r="27" s="3" customFormat="1" ht="30" customHeight="1" spans="1:15">
      <c r="A27" s="9">
        <v>24</v>
      </c>
      <c r="B27" s="11" t="s">
        <v>61</v>
      </c>
      <c r="C27" s="11" t="s">
        <v>19</v>
      </c>
      <c r="D27" s="11" t="s">
        <v>20</v>
      </c>
      <c r="E27" s="11" t="s">
        <v>28</v>
      </c>
      <c r="F27" s="11" t="s">
        <v>29</v>
      </c>
      <c r="G27" s="11" t="s">
        <v>23</v>
      </c>
      <c r="H27" s="11" t="s">
        <v>24</v>
      </c>
      <c r="I27" s="11">
        <v>1500</v>
      </c>
      <c r="J27" s="11" t="s">
        <v>31</v>
      </c>
      <c r="K27" s="11">
        <v>2</v>
      </c>
      <c r="L27" s="19">
        <f t="shared" si="0"/>
        <v>3000</v>
      </c>
      <c r="M27" s="11" t="s">
        <v>26</v>
      </c>
      <c r="N27" s="11">
        <v>2023.11</v>
      </c>
      <c r="O27" s="11">
        <v>1</v>
      </c>
    </row>
    <row r="28" s="3" customFormat="1" ht="30" customHeight="1" spans="1:15">
      <c r="A28" s="9">
        <v>25</v>
      </c>
      <c r="B28" s="11" t="s">
        <v>62</v>
      </c>
      <c r="C28" s="11" t="s">
        <v>19</v>
      </c>
      <c r="D28" s="11" t="s">
        <v>20</v>
      </c>
      <c r="E28" s="11" t="s">
        <v>28</v>
      </c>
      <c r="F28" s="11" t="s">
        <v>29</v>
      </c>
      <c r="G28" s="11" t="s">
        <v>23</v>
      </c>
      <c r="H28" s="11" t="s">
        <v>24</v>
      </c>
      <c r="I28" s="20">
        <v>1500</v>
      </c>
      <c r="J28" s="11" t="s">
        <v>31</v>
      </c>
      <c r="K28" s="11">
        <v>2</v>
      </c>
      <c r="L28" s="19">
        <f t="shared" si="0"/>
        <v>3000</v>
      </c>
      <c r="M28" s="11" t="s">
        <v>26</v>
      </c>
      <c r="N28" s="11">
        <v>2023.05</v>
      </c>
      <c r="O28" s="11">
        <v>7</v>
      </c>
    </row>
    <row r="29" s="3" customFormat="1" ht="30" customHeight="1" spans="1:15">
      <c r="A29" s="9">
        <v>26</v>
      </c>
      <c r="B29" s="8" t="s">
        <v>63</v>
      </c>
      <c r="C29" s="8" t="s">
        <v>41</v>
      </c>
      <c r="D29" s="8" t="s">
        <v>20</v>
      </c>
      <c r="E29" s="11" t="s">
        <v>28</v>
      </c>
      <c r="F29" s="11" t="s">
        <v>29</v>
      </c>
      <c r="G29" s="11" t="s">
        <v>30</v>
      </c>
      <c r="H29" s="11" t="s">
        <v>24</v>
      </c>
      <c r="I29" s="20">
        <v>2500</v>
      </c>
      <c r="J29" s="11" t="s">
        <v>64</v>
      </c>
      <c r="K29" s="8">
        <v>1</v>
      </c>
      <c r="L29" s="19">
        <f t="shared" si="0"/>
        <v>2500</v>
      </c>
      <c r="M29" s="8" t="s">
        <v>34</v>
      </c>
      <c r="N29" s="8">
        <v>2024.01</v>
      </c>
      <c r="O29" s="8">
        <v>0</v>
      </c>
    </row>
    <row r="30" s="3" customFormat="1" ht="30" customHeight="1" spans="1:15">
      <c r="A30" s="9">
        <v>27</v>
      </c>
      <c r="B30" s="11" t="s">
        <v>65</v>
      </c>
      <c r="C30" s="11" t="s">
        <v>19</v>
      </c>
      <c r="D30" s="11" t="s">
        <v>33</v>
      </c>
      <c r="E30" s="11" t="s">
        <v>28</v>
      </c>
      <c r="F30" s="11" t="s">
        <v>29</v>
      </c>
      <c r="G30" s="11" t="s">
        <v>42</v>
      </c>
      <c r="H30" s="11" t="s">
        <v>24</v>
      </c>
      <c r="I30" s="20">
        <v>2500</v>
      </c>
      <c r="J30" s="11" t="s">
        <v>31</v>
      </c>
      <c r="K30" s="11">
        <v>2</v>
      </c>
      <c r="L30" s="19">
        <f t="shared" si="0"/>
        <v>5000</v>
      </c>
      <c r="M30" s="11" t="s">
        <v>34</v>
      </c>
      <c r="N30" s="11">
        <v>2023.12</v>
      </c>
      <c r="O30" s="11">
        <v>0</v>
      </c>
    </row>
    <row r="31" s="3" customFormat="1" ht="30" customHeight="1" spans="1:15">
      <c r="A31" s="9">
        <v>28</v>
      </c>
      <c r="B31" s="8" t="s">
        <v>66</v>
      </c>
      <c r="C31" s="8" t="s">
        <v>19</v>
      </c>
      <c r="D31" s="8" t="s">
        <v>20</v>
      </c>
      <c r="E31" s="8" t="s">
        <v>28</v>
      </c>
      <c r="F31" s="11" t="s">
        <v>29</v>
      </c>
      <c r="G31" s="8" t="s">
        <v>23</v>
      </c>
      <c r="H31" s="11" t="s">
        <v>24</v>
      </c>
      <c r="I31" s="8">
        <v>1500</v>
      </c>
      <c r="J31" s="11" t="s">
        <v>31</v>
      </c>
      <c r="K31" s="8">
        <v>2</v>
      </c>
      <c r="L31" s="19">
        <f t="shared" si="0"/>
        <v>3000</v>
      </c>
      <c r="M31" s="8" t="s">
        <v>34</v>
      </c>
      <c r="N31" s="11">
        <v>2023.12</v>
      </c>
      <c r="O31" s="8">
        <v>0</v>
      </c>
    </row>
    <row r="32" s="3" customFormat="1" ht="30" customHeight="1" spans="1:15">
      <c r="A32" s="9">
        <v>29</v>
      </c>
      <c r="B32" s="11" t="s">
        <v>67</v>
      </c>
      <c r="C32" s="11" t="s">
        <v>19</v>
      </c>
      <c r="D32" s="11" t="s">
        <v>20</v>
      </c>
      <c r="E32" s="11" t="s">
        <v>28</v>
      </c>
      <c r="F32" s="11" t="s">
        <v>29</v>
      </c>
      <c r="G32" s="11" t="s">
        <v>30</v>
      </c>
      <c r="H32" s="11" t="s">
        <v>24</v>
      </c>
      <c r="I32" s="20">
        <v>2500</v>
      </c>
      <c r="J32" s="11" t="s">
        <v>31</v>
      </c>
      <c r="K32" s="11">
        <v>2</v>
      </c>
      <c r="L32" s="19">
        <f t="shared" si="0"/>
        <v>5000</v>
      </c>
      <c r="M32" s="11" t="s">
        <v>34</v>
      </c>
      <c r="N32" s="11">
        <v>2023.12</v>
      </c>
      <c r="O32" s="11">
        <v>0</v>
      </c>
    </row>
    <row r="33" s="3" customFormat="1" ht="30" customHeight="1" spans="1:15">
      <c r="A33" s="9">
        <v>30</v>
      </c>
      <c r="B33" s="11" t="s">
        <v>68</v>
      </c>
      <c r="C33" s="11" t="s">
        <v>19</v>
      </c>
      <c r="D33" s="11" t="s">
        <v>20</v>
      </c>
      <c r="E33" s="11" t="s">
        <v>28</v>
      </c>
      <c r="F33" s="11" t="s">
        <v>29</v>
      </c>
      <c r="G33" s="11" t="s">
        <v>23</v>
      </c>
      <c r="H33" s="11" t="s">
        <v>24</v>
      </c>
      <c r="I33" s="11">
        <v>1500</v>
      </c>
      <c r="J33" s="11" t="s">
        <v>31</v>
      </c>
      <c r="K33" s="11">
        <v>2</v>
      </c>
      <c r="L33" s="19">
        <f t="shared" si="0"/>
        <v>3000</v>
      </c>
      <c r="M33" s="11" t="s">
        <v>34</v>
      </c>
      <c r="N33" s="11">
        <v>2023.12</v>
      </c>
      <c r="O33" s="11">
        <v>0</v>
      </c>
    </row>
    <row r="34" s="3" customFormat="1" ht="30" customHeight="1" spans="1:15">
      <c r="A34" s="9">
        <v>31</v>
      </c>
      <c r="B34" s="11" t="s">
        <v>69</v>
      </c>
      <c r="C34" s="11" t="s">
        <v>19</v>
      </c>
      <c r="D34" s="11" t="s">
        <v>20</v>
      </c>
      <c r="E34" s="11" t="s">
        <v>28</v>
      </c>
      <c r="F34" s="11" t="s">
        <v>29</v>
      </c>
      <c r="G34" s="11" t="s">
        <v>30</v>
      </c>
      <c r="H34" s="11" t="s">
        <v>24</v>
      </c>
      <c r="I34" s="20">
        <v>2500</v>
      </c>
      <c r="J34" s="11" t="s">
        <v>31</v>
      </c>
      <c r="K34" s="11">
        <v>2</v>
      </c>
      <c r="L34" s="19">
        <f t="shared" si="0"/>
        <v>5000</v>
      </c>
      <c r="M34" s="11" t="s">
        <v>26</v>
      </c>
      <c r="N34" s="11">
        <v>2023.11</v>
      </c>
      <c r="O34" s="11">
        <v>1</v>
      </c>
    </row>
    <row r="35" s="3" customFormat="1" ht="30" customHeight="1" spans="1:15">
      <c r="A35" s="9">
        <v>32</v>
      </c>
      <c r="B35" s="8" t="s">
        <v>70</v>
      </c>
      <c r="C35" s="8" t="s">
        <v>19</v>
      </c>
      <c r="D35" s="8" t="s">
        <v>20</v>
      </c>
      <c r="E35" s="8" t="s">
        <v>28</v>
      </c>
      <c r="F35" s="11" t="s">
        <v>29</v>
      </c>
      <c r="G35" s="11" t="s">
        <v>30</v>
      </c>
      <c r="H35" s="11" t="s">
        <v>24</v>
      </c>
      <c r="I35" s="20">
        <v>2500</v>
      </c>
      <c r="J35" s="11" t="s">
        <v>31</v>
      </c>
      <c r="K35" s="8">
        <v>2</v>
      </c>
      <c r="L35" s="19">
        <f t="shared" si="0"/>
        <v>5000</v>
      </c>
      <c r="M35" s="8" t="s">
        <v>34</v>
      </c>
      <c r="N35" s="11">
        <v>2023.12</v>
      </c>
      <c r="O35" s="8">
        <v>0</v>
      </c>
    </row>
    <row r="36" s="3" customFormat="1" ht="30" customHeight="1" spans="1:15">
      <c r="A36" s="9">
        <v>33</v>
      </c>
      <c r="B36" s="11" t="s">
        <v>71</v>
      </c>
      <c r="C36" s="11" t="s">
        <v>19</v>
      </c>
      <c r="D36" s="11" t="s">
        <v>20</v>
      </c>
      <c r="E36" s="11" t="s">
        <v>28</v>
      </c>
      <c r="F36" s="11" t="s">
        <v>29</v>
      </c>
      <c r="G36" s="11" t="s">
        <v>45</v>
      </c>
      <c r="H36" s="11" t="s">
        <v>46</v>
      </c>
      <c r="I36" s="20">
        <v>2500</v>
      </c>
      <c r="J36" s="11" t="s">
        <v>31</v>
      </c>
      <c r="K36" s="11">
        <v>2</v>
      </c>
      <c r="L36" s="17">
        <f t="shared" si="0"/>
        <v>5000</v>
      </c>
      <c r="M36" s="25" t="s">
        <v>26</v>
      </c>
      <c r="N36" s="11">
        <v>2020.08</v>
      </c>
      <c r="O36" s="11">
        <v>13</v>
      </c>
    </row>
    <row r="37" s="3" customFormat="1" ht="30" customHeight="1" spans="1:15">
      <c r="A37" s="9">
        <v>34</v>
      </c>
      <c r="B37" s="11" t="s">
        <v>72</v>
      </c>
      <c r="C37" s="11" t="s">
        <v>41</v>
      </c>
      <c r="D37" s="11" t="s">
        <v>20</v>
      </c>
      <c r="E37" s="11" t="s">
        <v>28</v>
      </c>
      <c r="F37" s="11" t="s">
        <v>29</v>
      </c>
      <c r="G37" s="11" t="s">
        <v>45</v>
      </c>
      <c r="H37" s="11" t="s">
        <v>46</v>
      </c>
      <c r="I37" s="20">
        <v>2500</v>
      </c>
      <c r="J37" s="11" t="s">
        <v>31</v>
      </c>
      <c r="K37" s="11">
        <v>2</v>
      </c>
      <c r="L37" s="17">
        <f t="shared" si="0"/>
        <v>5000</v>
      </c>
      <c r="M37" s="11" t="s">
        <v>26</v>
      </c>
      <c r="N37" s="11">
        <v>2022.09</v>
      </c>
      <c r="O37" s="11">
        <v>15</v>
      </c>
    </row>
    <row r="38" s="3" customFormat="1" ht="30" customHeight="1" spans="1:15">
      <c r="A38" s="9">
        <v>35</v>
      </c>
      <c r="B38" s="11" t="s">
        <v>73</v>
      </c>
      <c r="C38" s="11" t="s">
        <v>41</v>
      </c>
      <c r="D38" s="11" t="s">
        <v>20</v>
      </c>
      <c r="E38" s="11" t="s">
        <v>28</v>
      </c>
      <c r="F38" s="11" t="s">
        <v>29</v>
      </c>
      <c r="G38" s="11" t="s">
        <v>30</v>
      </c>
      <c r="H38" s="11" t="s">
        <v>24</v>
      </c>
      <c r="I38" s="20">
        <v>2500</v>
      </c>
      <c r="J38" s="11" t="s">
        <v>31</v>
      </c>
      <c r="K38" s="11">
        <v>2</v>
      </c>
      <c r="L38" s="17">
        <f t="shared" si="0"/>
        <v>5000</v>
      </c>
      <c r="M38" s="11" t="s">
        <v>26</v>
      </c>
      <c r="N38" s="11">
        <v>2020.07</v>
      </c>
      <c r="O38" s="11">
        <v>8</v>
      </c>
    </row>
    <row r="39" s="3" customFormat="1" ht="30" customHeight="1" spans="1:15">
      <c r="A39" s="9">
        <v>36</v>
      </c>
      <c r="B39" s="8" t="s">
        <v>74</v>
      </c>
      <c r="C39" s="8" t="s">
        <v>19</v>
      </c>
      <c r="D39" s="8" t="s">
        <v>20</v>
      </c>
      <c r="E39" s="11" t="s">
        <v>28</v>
      </c>
      <c r="F39" s="11" t="s">
        <v>29</v>
      </c>
      <c r="G39" s="11" t="s">
        <v>23</v>
      </c>
      <c r="H39" s="11" t="s">
        <v>24</v>
      </c>
      <c r="I39" s="11">
        <v>1500</v>
      </c>
      <c r="J39" s="11" t="s">
        <v>31</v>
      </c>
      <c r="K39" s="8">
        <v>2</v>
      </c>
      <c r="L39" s="17">
        <f t="shared" si="0"/>
        <v>3000</v>
      </c>
      <c r="M39" s="8" t="s">
        <v>34</v>
      </c>
      <c r="N39" s="11">
        <v>2023.12</v>
      </c>
      <c r="O39" s="8">
        <v>0</v>
      </c>
    </row>
    <row r="40" s="3" customFormat="1" ht="30" customHeight="1" spans="1:15">
      <c r="A40" s="9">
        <v>37</v>
      </c>
      <c r="B40" s="11" t="s">
        <v>75</v>
      </c>
      <c r="C40" s="11" t="s">
        <v>19</v>
      </c>
      <c r="D40" s="11" t="s">
        <v>33</v>
      </c>
      <c r="E40" s="11" t="s">
        <v>28</v>
      </c>
      <c r="F40" s="11" t="s">
        <v>29</v>
      </c>
      <c r="G40" s="11" t="s">
        <v>42</v>
      </c>
      <c r="H40" s="11" t="s">
        <v>24</v>
      </c>
      <c r="I40" s="20">
        <v>2500</v>
      </c>
      <c r="J40" s="11" t="s">
        <v>31</v>
      </c>
      <c r="K40" s="11">
        <v>2</v>
      </c>
      <c r="L40" s="17">
        <f t="shared" si="0"/>
        <v>5000</v>
      </c>
      <c r="M40" s="11" t="s">
        <v>26</v>
      </c>
      <c r="N40" s="11">
        <v>2023.11</v>
      </c>
      <c r="O40" s="11">
        <v>0</v>
      </c>
    </row>
    <row r="41" s="3" customFormat="1" ht="30" customHeight="1" spans="1:15">
      <c r="A41" s="9">
        <v>38</v>
      </c>
      <c r="B41" s="11" t="s">
        <v>76</v>
      </c>
      <c r="C41" s="11" t="s">
        <v>19</v>
      </c>
      <c r="D41" s="9" t="s">
        <v>33</v>
      </c>
      <c r="E41" s="11" t="s">
        <v>28</v>
      </c>
      <c r="F41" s="11" t="s">
        <v>29</v>
      </c>
      <c r="G41" s="11" t="s">
        <v>42</v>
      </c>
      <c r="H41" s="11" t="s">
        <v>24</v>
      </c>
      <c r="I41" s="20">
        <v>2500</v>
      </c>
      <c r="J41" s="11" t="s">
        <v>36</v>
      </c>
      <c r="K41" s="11">
        <v>3</v>
      </c>
      <c r="L41" s="17">
        <f t="shared" si="0"/>
        <v>7500</v>
      </c>
      <c r="M41" s="11" t="s">
        <v>26</v>
      </c>
      <c r="N41" s="11">
        <v>2023.07</v>
      </c>
      <c r="O41" s="11">
        <v>4</v>
      </c>
    </row>
    <row r="42" s="3" customFormat="1" ht="30" customHeight="1" spans="1:15">
      <c r="A42" s="9">
        <v>39</v>
      </c>
      <c r="B42" s="11" t="s">
        <v>77</v>
      </c>
      <c r="C42" s="11" t="s">
        <v>41</v>
      </c>
      <c r="D42" s="11" t="s">
        <v>20</v>
      </c>
      <c r="E42" s="11" t="s">
        <v>28</v>
      </c>
      <c r="F42" s="11" t="s">
        <v>29</v>
      </c>
      <c r="G42" s="11" t="s">
        <v>23</v>
      </c>
      <c r="H42" s="11" t="s">
        <v>24</v>
      </c>
      <c r="I42" s="20">
        <v>1500</v>
      </c>
      <c r="J42" s="11" t="s">
        <v>31</v>
      </c>
      <c r="K42" s="11">
        <v>2</v>
      </c>
      <c r="L42" s="17">
        <f t="shared" si="0"/>
        <v>3000</v>
      </c>
      <c r="M42" s="11" t="s">
        <v>26</v>
      </c>
      <c r="N42" s="11">
        <v>2023.07</v>
      </c>
      <c r="O42" s="11">
        <v>5</v>
      </c>
    </row>
    <row r="43" s="3" customFormat="1" ht="30" customHeight="1" spans="1:15">
      <c r="A43" s="9">
        <v>40</v>
      </c>
      <c r="B43" s="8" t="s">
        <v>78</v>
      </c>
      <c r="C43" s="8" t="s">
        <v>19</v>
      </c>
      <c r="D43" s="8" t="s">
        <v>20</v>
      </c>
      <c r="E43" s="11" t="s">
        <v>28</v>
      </c>
      <c r="F43" s="11" t="s">
        <v>29</v>
      </c>
      <c r="G43" s="11" t="s">
        <v>23</v>
      </c>
      <c r="H43" s="11" t="s">
        <v>24</v>
      </c>
      <c r="I43" s="11">
        <v>1500</v>
      </c>
      <c r="J43" s="11" t="s">
        <v>31</v>
      </c>
      <c r="K43" s="8">
        <v>2</v>
      </c>
      <c r="L43" s="17">
        <f t="shared" si="0"/>
        <v>3000</v>
      </c>
      <c r="M43" s="8" t="s">
        <v>34</v>
      </c>
      <c r="N43" s="11">
        <v>2023.12</v>
      </c>
      <c r="O43" s="8">
        <v>0</v>
      </c>
    </row>
    <row r="44" s="3" customFormat="1" ht="30" customHeight="1" spans="1:15">
      <c r="A44" s="9">
        <v>41</v>
      </c>
      <c r="B44" s="11" t="s">
        <v>79</v>
      </c>
      <c r="C44" s="11" t="s">
        <v>41</v>
      </c>
      <c r="D44" s="11" t="s">
        <v>33</v>
      </c>
      <c r="E44" s="11" t="s">
        <v>28</v>
      </c>
      <c r="F44" s="11" t="s">
        <v>29</v>
      </c>
      <c r="G44" s="11" t="s">
        <v>42</v>
      </c>
      <c r="H44" s="11" t="s">
        <v>24</v>
      </c>
      <c r="I44" s="20">
        <v>2500</v>
      </c>
      <c r="J44" s="11" t="s">
        <v>31</v>
      </c>
      <c r="K44" s="11">
        <v>2</v>
      </c>
      <c r="L44" s="17">
        <f t="shared" si="0"/>
        <v>5000</v>
      </c>
      <c r="M44" s="11" t="s">
        <v>34</v>
      </c>
      <c r="N44" s="11">
        <v>2023.12</v>
      </c>
      <c r="O44" s="11">
        <v>0</v>
      </c>
    </row>
    <row r="45" s="3" customFormat="1" ht="30" customHeight="1" spans="1:15">
      <c r="A45" s="9">
        <v>42</v>
      </c>
      <c r="B45" s="8" t="s">
        <v>80</v>
      </c>
      <c r="C45" s="8" t="s">
        <v>19</v>
      </c>
      <c r="D45" s="8" t="s">
        <v>20</v>
      </c>
      <c r="E45" s="11" t="s">
        <v>28</v>
      </c>
      <c r="F45" s="11" t="s">
        <v>29</v>
      </c>
      <c r="G45" s="11" t="s">
        <v>23</v>
      </c>
      <c r="H45" s="11" t="s">
        <v>24</v>
      </c>
      <c r="I45" s="11">
        <v>1500</v>
      </c>
      <c r="J45" s="11" t="s">
        <v>31</v>
      </c>
      <c r="K45" s="8">
        <v>2</v>
      </c>
      <c r="L45" s="17">
        <f t="shared" si="0"/>
        <v>3000</v>
      </c>
      <c r="M45" s="8" t="s">
        <v>34</v>
      </c>
      <c r="N45" s="11">
        <v>2023.12</v>
      </c>
      <c r="O45" s="8">
        <v>0</v>
      </c>
    </row>
    <row r="46" s="3" customFormat="1" ht="30" customHeight="1" spans="1:15">
      <c r="A46" s="9">
        <v>43</v>
      </c>
      <c r="B46" s="11" t="s">
        <v>81</v>
      </c>
      <c r="C46" s="11" t="s">
        <v>19</v>
      </c>
      <c r="D46" s="11" t="s">
        <v>20</v>
      </c>
      <c r="E46" s="11" t="s">
        <v>28</v>
      </c>
      <c r="F46" s="11" t="s">
        <v>29</v>
      </c>
      <c r="G46" s="11" t="s">
        <v>23</v>
      </c>
      <c r="H46" s="11" t="s">
        <v>24</v>
      </c>
      <c r="I46" s="11">
        <v>1500</v>
      </c>
      <c r="J46" s="11" t="s">
        <v>31</v>
      </c>
      <c r="K46" s="11">
        <v>2</v>
      </c>
      <c r="L46" s="17">
        <f t="shared" si="0"/>
        <v>3000</v>
      </c>
      <c r="M46" s="11" t="s">
        <v>34</v>
      </c>
      <c r="N46" s="11">
        <v>2023.12</v>
      </c>
      <c r="O46" s="11">
        <v>0</v>
      </c>
    </row>
    <row r="47" s="3" customFormat="1" ht="30" customHeight="1" spans="1:15">
      <c r="A47" s="9">
        <v>44</v>
      </c>
      <c r="B47" s="8" t="s">
        <v>82</v>
      </c>
      <c r="C47" s="8" t="s">
        <v>41</v>
      </c>
      <c r="D47" s="8" t="s">
        <v>20</v>
      </c>
      <c r="E47" s="11" t="s">
        <v>28</v>
      </c>
      <c r="F47" s="11" t="s">
        <v>29</v>
      </c>
      <c r="G47" s="11" t="s">
        <v>30</v>
      </c>
      <c r="H47" s="11" t="s">
        <v>24</v>
      </c>
      <c r="I47" s="20">
        <v>2500</v>
      </c>
      <c r="J47" s="11" t="s">
        <v>31</v>
      </c>
      <c r="K47" s="8">
        <v>2</v>
      </c>
      <c r="L47" s="17">
        <f t="shared" si="0"/>
        <v>5000</v>
      </c>
      <c r="M47" s="8" t="s">
        <v>34</v>
      </c>
      <c r="N47" s="11">
        <v>2023.12</v>
      </c>
      <c r="O47" s="8">
        <v>0</v>
      </c>
    </row>
    <row r="48" s="3" customFormat="1" ht="30" customHeight="1" spans="1:15">
      <c r="A48" s="9">
        <v>45</v>
      </c>
      <c r="B48" s="8" t="s">
        <v>83</v>
      </c>
      <c r="C48" s="8" t="s">
        <v>19</v>
      </c>
      <c r="D48" s="8" t="s">
        <v>20</v>
      </c>
      <c r="E48" s="11" t="s">
        <v>28</v>
      </c>
      <c r="F48" s="11" t="s">
        <v>29</v>
      </c>
      <c r="G48" s="11" t="s">
        <v>23</v>
      </c>
      <c r="H48" s="11" t="s">
        <v>24</v>
      </c>
      <c r="I48" s="11">
        <v>1500</v>
      </c>
      <c r="J48" s="11" t="s">
        <v>31</v>
      </c>
      <c r="K48" s="8">
        <v>2</v>
      </c>
      <c r="L48" s="17">
        <f t="shared" si="0"/>
        <v>3000</v>
      </c>
      <c r="M48" s="8" t="s">
        <v>34</v>
      </c>
      <c r="N48" s="11">
        <v>2023.12</v>
      </c>
      <c r="O48" s="8">
        <v>0</v>
      </c>
    </row>
    <row r="49" s="3" customFormat="1" ht="30" customHeight="1" spans="1:15">
      <c r="A49" s="9">
        <v>46</v>
      </c>
      <c r="B49" s="11" t="s">
        <v>84</v>
      </c>
      <c r="C49" s="11" t="s">
        <v>41</v>
      </c>
      <c r="D49" s="11" t="s">
        <v>20</v>
      </c>
      <c r="E49" s="11" t="s">
        <v>28</v>
      </c>
      <c r="F49" s="11" t="s">
        <v>29</v>
      </c>
      <c r="G49" s="11" t="s">
        <v>23</v>
      </c>
      <c r="H49" s="11" t="s">
        <v>46</v>
      </c>
      <c r="I49" s="20">
        <v>1500</v>
      </c>
      <c r="J49" s="11" t="s">
        <v>31</v>
      </c>
      <c r="K49" s="11">
        <v>2</v>
      </c>
      <c r="L49" s="17">
        <f t="shared" si="0"/>
        <v>3000</v>
      </c>
      <c r="M49" s="25" t="s">
        <v>26</v>
      </c>
      <c r="N49" s="25">
        <v>2021.08</v>
      </c>
      <c r="O49" s="11">
        <v>28</v>
      </c>
    </row>
    <row r="50" s="3" customFormat="1" ht="30" customHeight="1" spans="1:15">
      <c r="A50" s="9">
        <v>47</v>
      </c>
      <c r="B50" s="8" t="s">
        <v>85</v>
      </c>
      <c r="C50" s="8" t="s">
        <v>19</v>
      </c>
      <c r="D50" s="8" t="s">
        <v>20</v>
      </c>
      <c r="E50" s="11" t="s">
        <v>28</v>
      </c>
      <c r="F50" s="11" t="s">
        <v>29</v>
      </c>
      <c r="G50" s="11" t="s">
        <v>23</v>
      </c>
      <c r="H50" s="11" t="s">
        <v>24</v>
      </c>
      <c r="I50" s="11">
        <v>1500</v>
      </c>
      <c r="J50" s="11" t="s">
        <v>31</v>
      </c>
      <c r="K50" s="8">
        <v>2</v>
      </c>
      <c r="L50" s="17">
        <f t="shared" si="0"/>
        <v>3000</v>
      </c>
      <c r="M50" s="8" t="s">
        <v>34</v>
      </c>
      <c r="N50" s="11">
        <v>2024.01</v>
      </c>
      <c r="O50" s="8">
        <v>0</v>
      </c>
    </row>
    <row r="51" s="3" customFormat="1" ht="30" customHeight="1" spans="1:15">
      <c r="A51" s="9">
        <v>48</v>
      </c>
      <c r="B51" s="11" t="s">
        <v>86</v>
      </c>
      <c r="C51" s="11" t="s">
        <v>19</v>
      </c>
      <c r="D51" s="11" t="s">
        <v>20</v>
      </c>
      <c r="E51" s="11" t="s">
        <v>28</v>
      </c>
      <c r="F51" s="11" t="s">
        <v>29</v>
      </c>
      <c r="G51" s="11" t="s">
        <v>30</v>
      </c>
      <c r="H51" s="11" t="s">
        <v>24</v>
      </c>
      <c r="I51" s="20">
        <v>2500</v>
      </c>
      <c r="J51" s="11" t="s">
        <v>31</v>
      </c>
      <c r="K51" s="11">
        <v>2</v>
      </c>
      <c r="L51" s="17">
        <f t="shared" si="0"/>
        <v>5000</v>
      </c>
      <c r="M51" s="11" t="s">
        <v>34</v>
      </c>
      <c r="N51" s="11">
        <v>2024.01</v>
      </c>
      <c r="O51" s="11">
        <v>0</v>
      </c>
    </row>
    <row r="52" s="3" customFormat="1" ht="30" customHeight="1" spans="1:15">
      <c r="A52" s="9">
        <v>49</v>
      </c>
      <c r="B52" s="8" t="s">
        <v>87</v>
      </c>
      <c r="C52" s="8" t="s">
        <v>19</v>
      </c>
      <c r="D52" s="8" t="s">
        <v>20</v>
      </c>
      <c r="E52" s="11" t="s">
        <v>28</v>
      </c>
      <c r="F52" s="11" t="s">
        <v>29</v>
      </c>
      <c r="G52" s="11" t="s">
        <v>23</v>
      </c>
      <c r="H52" s="11" t="s">
        <v>24</v>
      </c>
      <c r="I52" s="11">
        <v>1500</v>
      </c>
      <c r="J52" s="11" t="s">
        <v>31</v>
      </c>
      <c r="K52" s="8">
        <v>2</v>
      </c>
      <c r="L52" s="17">
        <f t="shared" si="0"/>
        <v>3000</v>
      </c>
      <c r="M52" s="8" t="s">
        <v>34</v>
      </c>
      <c r="N52" s="11">
        <v>2024.01</v>
      </c>
      <c r="O52" s="8">
        <v>0</v>
      </c>
    </row>
    <row r="53" s="3" customFormat="1" ht="30" customHeight="1" spans="1:15">
      <c r="A53" s="9">
        <v>50</v>
      </c>
      <c r="B53" s="11" t="s">
        <v>88</v>
      </c>
      <c r="C53" s="11" t="s">
        <v>41</v>
      </c>
      <c r="D53" s="11" t="s">
        <v>20</v>
      </c>
      <c r="E53" s="11" t="s">
        <v>28</v>
      </c>
      <c r="F53" s="11" t="s">
        <v>29</v>
      </c>
      <c r="G53" s="11" t="s">
        <v>45</v>
      </c>
      <c r="H53" s="11" t="s">
        <v>46</v>
      </c>
      <c r="I53" s="11">
        <v>2500</v>
      </c>
      <c r="J53" s="11" t="s">
        <v>31</v>
      </c>
      <c r="K53" s="11">
        <v>2</v>
      </c>
      <c r="L53" s="17">
        <f t="shared" si="0"/>
        <v>5000</v>
      </c>
      <c r="M53" s="11" t="s">
        <v>26</v>
      </c>
      <c r="N53" s="11">
        <v>2020.09</v>
      </c>
      <c r="O53" s="11">
        <v>30</v>
      </c>
    </row>
    <row r="54" s="3" customFormat="1" ht="30" customHeight="1" spans="1:15">
      <c r="A54" s="9">
        <v>51</v>
      </c>
      <c r="B54" s="11" t="s">
        <v>89</v>
      </c>
      <c r="C54" s="11" t="s">
        <v>19</v>
      </c>
      <c r="D54" s="11" t="s">
        <v>20</v>
      </c>
      <c r="E54" s="11" t="s">
        <v>28</v>
      </c>
      <c r="F54" s="11" t="s">
        <v>29</v>
      </c>
      <c r="G54" s="11" t="s">
        <v>30</v>
      </c>
      <c r="H54" s="11" t="s">
        <v>24</v>
      </c>
      <c r="I54" s="11">
        <v>2500</v>
      </c>
      <c r="J54" s="11" t="s">
        <v>31</v>
      </c>
      <c r="K54" s="11">
        <v>2</v>
      </c>
      <c r="L54" s="17">
        <f t="shared" si="0"/>
        <v>5000</v>
      </c>
      <c r="M54" s="11" t="s">
        <v>34</v>
      </c>
      <c r="N54" s="11">
        <v>2023.12</v>
      </c>
      <c r="O54" s="11">
        <v>0</v>
      </c>
    </row>
    <row r="55" s="3" customFormat="1" ht="30" customHeight="1" spans="1:15">
      <c r="A55" s="9">
        <v>52</v>
      </c>
      <c r="B55" s="8" t="s">
        <v>90</v>
      </c>
      <c r="C55" s="8" t="s">
        <v>19</v>
      </c>
      <c r="D55" s="8" t="s">
        <v>20</v>
      </c>
      <c r="E55" s="11" t="s">
        <v>28</v>
      </c>
      <c r="F55" s="11" t="s">
        <v>29</v>
      </c>
      <c r="G55" s="11" t="s">
        <v>30</v>
      </c>
      <c r="H55" s="11" t="s">
        <v>24</v>
      </c>
      <c r="I55" s="20">
        <v>2500</v>
      </c>
      <c r="J55" s="11" t="s">
        <v>31</v>
      </c>
      <c r="K55" s="8">
        <v>2</v>
      </c>
      <c r="L55" s="17">
        <f t="shared" si="0"/>
        <v>5000</v>
      </c>
      <c r="M55" s="8" t="s">
        <v>34</v>
      </c>
      <c r="N55" s="11">
        <v>2023.12</v>
      </c>
      <c r="O55" s="8">
        <v>0</v>
      </c>
    </row>
    <row r="56" s="3" customFormat="1" ht="30" customHeight="1" spans="1:15">
      <c r="A56" s="9">
        <v>53</v>
      </c>
      <c r="B56" s="8" t="s">
        <v>91</v>
      </c>
      <c r="C56" s="8" t="s">
        <v>19</v>
      </c>
      <c r="D56" s="8" t="s">
        <v>20</v>
      </c>
      <c r="E56" s="11" t="s">
        <v>28</v>
      </c>
      <c r="F56" s="11" t="s">
        <v>29</v>
      </c>
      <c r="G56" s="11" t="s">
        <v>23</v>
      </c>
      <c r="H56" s="11" t="s">
        <v>24</v>
      </c>
      <c r="I56" s="11">
        <v>1500</v>
      </c>
      <c r="J56" s="11" t="s">
        <v>31</v>
      </c>
      <c r="K56" s="8">
        <v>2</v>
      </c>
      <c r="L56" s="17">
        <f t="shared" si="0"/>
        <v>3000</v>
      </c>
      <c r="M56" s="8" t="s">
        <v>34</v>
      </c>
      <c r="N56" s="11">
        <v>2023.12</v>
      </c>
      <c r="O56" s="8">
        <v>0</v>
      </c>
    </row>
    <row r="57" s="3" customFormat="1" ht="30" customHeight="1" spans="1:15">
      <c r="A57" s="9">
        <v>54</v>
      </c>
      <c r="B57" s="11" t="s">
        <v>92</v>
      </c>
      <c r="C57" s="11" t="s">
        <v>41</v>
      </c>
      <c r="D57" s="11" t="s">
        <v>20</v>
      </c>
      <c r="E57" s="11" t="s">
        <v>28</v>
      </c>
      <c r="F57" s="11" t="s">
        <v>29</v>
      </c>
      <c r="G57" s="11" t="s">
        <v>30</v>
      </c>
      <c r="H57" s="11" t="s">
        <v>24</v>
      </c>
      <c r="I57" s="20">
        <v>2500</v>
      </c>
      <c r="J57" s="11" t="s">
        <v>31</v>
      </c>
      <c r="K57" s="11">
        <v>2</v>
      </c>
      <c r="L57" s="17">
        <f t="shared" si="0"/>
        <v>5000</v>
      </c>
      <c r="M57" s="11" t="s">
        <v>26</v>
      </c>
      <c r="N57" s="11">
        <v>2023.11</v>
      </c>
      <c r="O57" s="11">
        <v>1</v>
      </c>
    </row>
    <row r="58" s="3" customFormat="1" ht="30" customHeight="1" spans="1:15">
      <c r="A58" s="9">
        <v>55</v>
      </c>
      <c r="B58" s="8" t="s">
        <v>93</v>
      </c>
      <c r="C58" s="8" t="s">
        <v>41</v>
      </c>
      <c r="D58" s="8" t="s">
        <v>20</v>
      </c>
      <c r="E58" s="11" t="s">
        <v>28</v>
      </c>
      <c r="F58" s="11" t="s">
        <v>29</v>
      </c>
      <c r="G58" s="11" t="s">
        <v>23</v>
      </c>
      <c r="H58" s="11" t="s">
        <v>24</v>
      </c>
      <c r="I58" s="11">
        <v>1500</v>
      </c>
      <c r="J58" s="11" t="s">
        <v>31</v>
      </c>
      <c r="K58" s="8">
        <v>2</v>
      </c>
      <c r="L58" s="17">
        <f t="shared" si="0"/>
        <v>3000</v>
      </c>
      <c r="M58" s="8" t="s">
        <v>34</v>
      </c>
      <c r="N58" s="11">
        <v>2023.12</v>
      </c>
      <c r="O58" s="8">
        <v>0</v>
      </c>
    </row>
    <row r="59" s="3" customFormat="1" ht="30" customHeight="1" spans="1:15">
      <c r="A59" s="9">
        <v>56</v>
      </c>
      <c r="B59" s="8" t="s">
        <v>94</v>
      </c>
      <c r="C59" s="8" t="s">
        <v>19</v>
      </c>
      <c r="D59" s="8" t="s">
        <v>20</v>
      </c>
      <c r="E59" s="11" t="s">
        <v>28</v>
      </c>
      <c r="F59" s="11" t="s">
        <v>29</v>
      </c>
      <c r="G59" s="11" t="s">
        <v>30</v>
      </c>
      <c r="H59" s="11" t="s">
        <v>24</v>
      </c>
      <c r="I59" s="20">
        <v>2500</v>
      </c>
      <c r="J59" s="11" t="s">
        <v>31</v>
      </c>
      <c r="K59" s="8">
        <v>2</v>
      </c>
      <c r="L59" s="17">
        <f t="shared" si="0"/>
        <v>5000</v>
      </c>
      <c r="M59" s="8" t="s">
        <v>34</v>
      </c>
      <c r="N59" s="11">
        <v>2023.12</v>
      </c>
      <c r="O59" s="8">
        <v>0</v>
      </c>
    </row>
    <row r="60" s="3" customFormat="1" ht="30" customHeight="1" spans="1:15">
      <c r="A60" s="9">
        <v>57</v>
      </c>
      <c r="B60" s="11" t="s">
        <v>95</v>
      </c>
      <c r="C60" s="11" t="s">
        <v>41</v>
      </c>
      <c r="D60" s="11" t="s">
        <v>20</v>
      </c>
      <c r="E60" s="11" t="s">
        <v>28</v>
      </c>
      <c r="F60" s="11" t="s">
        <v>29</v>
      </c>
      <c r="G60" s="11" t="s">
        <v>30</v>
      </c>
      <c r="H60" s="11" t="s">
        <v>46</v>
      </c>
      <c r="I60" s="20">
        <v>2500</v>
      </c>
      <c r="J60" s="11" t="s">
        <v>96</v>
      </c>
      <c r="K60" s="11">
        <v>2</v>
      </c>
      <c r="L60" s="17">
        <f t="shared" si="0"/>
        <v>5000</v>
      </c>
      <c r="M60" s="11" t="s">
        <v>26</v>
      </c>
      <c r="N60" s="11">
        <v>2023.06</v>
      </c>
      <c r="O60" s="11">
        <v>5</v>
      </c>
    </row>
    <row r="61" s="3" customFormat="1" ht="30" customHeight="1" spans="1:15">
      <c r="A61" s="9">
        <v>58</v>
      </c>
      <c r="B61" s="11" t="s">
        <v>97</v>
      </c>
      <c r="C61" s="11" t="s">
        <v>19</v>
      </c>
      <c r="D61" s="11" t="s">
        <v>20</v>
      </c>
      <c r="E61" s="11" t="s">
        <v>28</v>
      </c>
      <c r="F61" s="11" t="s">
        <v>29</v>
      </c>
      <c r="G61" s="11" t="s">
        <v>23</v>
      </c>
      <c r="H61" s="11" t="s">
        <v>24</v>
      </c>
      <c r="I61" s="11">
        <v>1500</v>
      </c>
      <c r="J61" s="11" t="s">
        <v>31</v>
      </c>
      <c r="K61" s="11">
        <v>2</v>
      </c>
      <c r="L61" s="17">
        <f t="shared" si="0"/>
        <v>3000</v>
      </c>
      <c r="M61" s="11" t="s">
        <v>26</v>
      </c>
      <c r="N61" s="11">
        <v>2023.11</v>
      </c>
      <c r="O61" s="11">
        <v>1</v>
      </c>
    </row>
    <row r="62" s="3" customFormat="1" ht="30" customHeight="1" spans="1:15">
      <c r="A62" s="9">
        <v>59</v>
      </c>
      <c r="B62" s="11" t="s">
        <v>98</v>
      </c>
      <c r="C62" s="11" t="s">
        <v>19</v>
      </c>
      <c r="D62" s="11" t="s">
        <v>20</v>
      </c>
      <c r="E62" s="11" t="s">
        <v>28</v>
      </c>
      <c r="F62" s="11" t="s">
        <v>29</v>
      </c>
      <c r="G62" s="11" t="s">
        <v>30</v>
      </c>
      <c r="H62" s="11" t="s">
        <v>24</v>
      </c>
      <c r="I62" s="20">
        <v>2500</v>
      </c>
      <c r="J62" s="11" t="s">
        <v>36</v>
      </c>
      <c r="K62" s="11">
        <v>3</v>
      </c>
      <c r="L62" s="17">
        <f t="shared" si="0"/>
        <v>7500</v>
      </c>
      <c r="M62" s="11" t="s">
        <v>26</v>
      </c>
      <c r="N62" s="11">
        <v>2023.08</v>
      </c>
      <c r="O62" s="11">
        <v>3</v>
      </c>
    </row>
    <row r="63" s="3" customFormat="1" ht="30" customHeight="1" spans="1:15">
      <c r="A63" s="9">
        <v>60</v>
      </c>
      <c r="B63" s="11" t="s">
        <v>99</v>
      </c>
      <c r="C63" s="11" t="s">
        <v>41</v>
      </c>
      <c r="D63" s="11" t="s">
        <v>20</v>
      </c>
      <c r="E63" s="11" t="s">
        <v>28</v>
      </c>
      <c r="F63" s="11" t="s">
        <v>29</v>
      </c>
      <c r="G63" s="11" t="s">
        <v>23</v>
      </c>
      <c r="H63" s="11" t="s">
        <v>24</v>
      </c>
      <c r="I63" s="11">
        <v>1500</v>
      </c>
      <c r="J63" s="11" t="s">
        <v>31</v>
      </c>
      <c r="K63" s="11">
        <v>2</v>
      </c>
      <c r="L63" s="17">
        <f t="shared" si="0"/>
        <v>3000</v>
      </c>
      <c r="M63" s="11" t="s">
        <v>26</v>
      </c>
      <c r="N63" s="11">
        <v>2021.01</v>
      </c>
      <c r="O63" s="11">
        <v>5</v>
      </c>
    </row>
    <row r="64" s="3" customFormat="1" ht="30" customHeight="1" spans="1:15">
      <c r="A64" s="9">
        <v>61</v>
      </c>
      <c r="B64" s="11" t="s">
        <v>100</v>
      </c>
      <c r="C64" s="11" t="s">
        <v>19</v>
      </c>
      <c r="D64" s="9" t="s">
        <v>33</v>
      </c>
      <c r="E64" s="11" t="s">
        <v>28</v>
      </c>
      <c r="F64" s="11" t="s">
        <v>29</v>
      </c>
      <c r="G64" s="11" t="s">
        <v>42</v>
      </c>
      <c r="H64" s="11" t="s">
        <v>24</v>
      </c>
      <c r="I64" s="20">
        <v>2500</v>
      </c>
      <c r="J64" s="11" t="s">
        <v>31</v>
      </c>
      <c r="K64" s="11">
        <v>2</v>
      </c>
      <c r="L64" s="17">
        <f t="shared" si="0"/>
        <v>5000</v>
      </c>
      <c r="M64" s="11" t="s">
        <v>26</v>
      </c>
      <c r="N64" s="11">
        <v>2023.06</v>
      </c>
      <c r="O64" s="11">
        <v>6</v>
      </c>
    </row>
    <row r="65" s="3" customFormat="1" ht="30" customHeight="1" spans="1:15">
      <c r="A65" s="9">
        <v>62</v>
      </c>
      <c r="B65" s="11" t="s">
        <v>101</v>
      </c>
      <c r="C65" s="11" t="s">
        <v>19</v>
      </c>
      <c r="D65" s="11" t="s">
        <v>20</v>
      </c>
      <c r="E65" s="11" t="s">
        <v>28</v>
      </c>
      <c r="F65" s="11" t="s">
        <v>29</v>
      </c>
      <c r="G65" s="11" t="s">
        <v>23</v>
      </c>
      <c r="H65" s="11" t="s">
        <v>24</v>
      </c>
      <c r="I65" s="11">
        <v>1500</v>
      </c>
      <c r="J65" s="11" t="s">
        <v>64</v>
      </c>
      <c r="K65" s="11">
        <v>1</v>
      </c>
      <c r="L65" s="17">
        <f t="shared" si="0"/>
        <v>1500</v>
      </c>
      <c r="M65" s="11" t="s">
        <v>34</v>
      </c>
      <c r="N65" s="11">
        <v>2024.01</v>
      </c>
      <c r="O65" s="11">
        <v>0</v>
      </c>
    </row>
    <row r="66" s="3" customFormat="1" ht="30" customHeight="1" spans="1:15">
      <c r="A66" s="9">
        <v>63</v>
      </c>
      <c r="B66" s="26" t="s">
        <v>102</v>
      </c>
      <c r="C66" s="26" t="s">
        <v>19</v>
      </c>
      <c r="D66" s="27" t="s">
        <v>103</v>
      </c>
      <c r="E66" s="26" t="s">
        <v>104</v>
      </c>
      <c r="F66" s="26" t="s">
        <v>105</v>
      </c>
      <c r="G66" s="26" t="s">
        <v>42</v>
      </c>
      <c r="H66" s="26" t="s">
        <v>24</v>
      </c>
      <c r="I66" s="26">
        <v>2500</v>
      </c>
      <c r="J66" s="34" t="s">
        <v>106</v>
      </c>
      <c r="K66" s="35">
        <v>2</v>
      </c>
      <c r="L66" s="17">
        <f t="shared" si="0"/>
        <v>5000</v>
      </c>
      <c r="M66" s="26" t="s">
        <v>34</v>
      </c>
      <c r="N66" s="11">
        <v>2024.01</v>
      </c>
      <c r="O66" s="30">
        <v>0</v>
      </c>
    </row>
    <row r="67" s="3" customFormat="1" ht="30" customHeight="1" spans="1:15">
      <c r="A67" s="9">
        <v>64</v>
      </c>
      <c r="B67" s="8" t="s">
        <v>107</v>
      </c>
      <c r="C67" s="8" t="s">
        <v>41</v>
      </c>
      <c r="D67" s="8" t="s">
        <v>20</v>
      </c>
      <c r="E67" s="8" t="s">
        <v>108</v>
      </c>
      <c r="F67" s="8" t="s">
        <v>22</v>
      </c>
      <c r="G67" s="8" t="s">
        <v>23</v>
      </c>
      <c r="H67" s="8" t="s">
        <v>24</v>
      </c>
      <c r="I67" s="16">
        <v>1500</v>
      </c>
      <c r="J67" s="8" t="s">
        <v>109</v>
      </c>
      <c r="K67" s="16">
        <v>7</v>
      </c>
      <c r="L67" s="17">
        <f t="shared" si="0"/>
        <v>10500</v>
      </c>
      <c r="M67" s="8" t="s">
        <v>34</v>
      </c>
      <c r="N67" s="23">
        <v>2023.08</v>
      </c>
      <c r="O67" s="8">
        <v>0</v>
      </c>
    </row>
    <row r="68" s="3" customFormat="1" ht="30" customHeight="1" spans="1:15">
      <c r="A68" s="9">
        <v>65</v>
      </c>
      <c r="B68" s="8" t="s">
        <v>110</v>
      </c>
      <c r="C68" s="8" t="s">
        <v>19</v>
      </c>
      <c r="D68" s="28" t="s">
        <v>20</v>
      </c>
      <c r="E68" s="8" t="s">
        <v>111</v>
      </c>
      <c r="F68" s="8" t="s">
        <v>112</v>
      </c>
      <c r="G68" s="8" t="s">
        <v>23</v>
      </c>
      <c r="H68" s="8" t="s">
        <v>24</v>
      </c>
      <c r="I68" s="8">
        <v>1500</v>
      </c>
      <c r="J68" s="28" t="s">
        <v>113</v>
      </c>
      <c r="K68" s="16">
        <v>1</v>
      </c>
      <c r="L68" s="17">
        <f t="shared" ref="L68:L75" si="1">I68*K68</f>
        <v>1500</v>
      </c>
      <c r="M68" s="8" t="s">
        <v>26</v>
      </c>
      <c r="N68" s="28" t="s">
        <v>114</v>
      </c>
      <c r="O68" s="8">
        <v>2</v>
      </c>
    </row>
    <row r="69" s="3" customFormat="1" ht="30" customHeight="1" spans="1:15">
      <c r="A69" s="9">
        <v>66</v>
      </c>
      <c r="B69" s="29" t="s">
        <v>115</v>
      </c>
      <c r="C69" s="8" t="s">
        <v>19</v>
      </c>
      <c r="D69" s="8" t="s">
        <v>20</v>
      </c>
      <c r="E69" s="8" t="s">
        <v>116</v>
      </c>
      <c r="F69" s="8" t="s">
        <v>22</v>
      </c>
      <c r="G69" s="8" t="s">
        <v>23</v>
      </c>
      <c r="H69" s="8" t="s">
        <v>46</v>
      </c>
      <c r="I69" s="16">
        <v>1500</v>
      </c>
      <c r="J69" s="8" t="s">
        <v>96</v>
      </c>
      <c r="K69" s="16">
        <v>2</v>
      </c>
      <c r="L69" s="19">
        <f t="shared" si="1"/>
        <v>3000</v>
      </c>
      <c r="M69" s="8" t="s">
        <v>26</v>
      </c>
      <c r="N69" s="23">
        <v>2018.12</v>
      </c>
      <c r="O69" s="8">
        <v>33</v>
      </c>
    </row>
    <row r="70" s="3" customFormat="1" ht="30" customHeight="1" spans="1:15">
      <c r="A70" s="9">
        <v>67</v>
      </c>
      <c r="B70" s="8" t="s">
        <v>117</v>
      </c>
      <c r="C70" s="8" t="s">
        <v>19</v>
      </c>
      <c r="D70" s="8" t="s">
        <v>20</v>
      </c>
      <c r="E70" s="8" t="s">
        <v>118</v>
      </c>
      <c r="F70" s="8" t="s">
        <v>22</v>
      </c>
      <c r="G70" s="8" t="s">
        <v>23</v>
      </c>
      <c r="H70" s="8" t="s">
        <v>46</v>
      </c>
      <c r="I70" s="16">
        <v>1500</v>
      </c>
      <c r="J70" s="8" t="s">
        <v>119</v>
      </c>
      <c r="K70" s="16">
        <v>3</v>
      </c>
      <c r="L70" s="19">
        <f t="shared" si="1"/>
        <v>4500</v>
      </c>
      <c r="M70" s="8" t="s">
        <v>26</v>
      </c>
      <c r="N70" s="23">
        <v>2023.06</v>
      </c>
      <c r="O70" s="8">
        <v>27</v>
      </c>
    </row>
    <row r="71" s="3" customFormat="1" ht="30" customHeight="1" spans="1:15">
      <c r="A71" s="9">
        <v>68</v>
      </c>
      <c r="B71" s="8" t="s">
        <v>120</v>
      </c>
      <c r="C71" s="8" t="s">
        <v>41</v>
      </c>
      <c r="D71" s="28" t="s">
        <v>20</v>
      </c>
      <c r="E71" s="8" t="s">
        <v>121</v>
      </c>
      <c r="F71" s="8" t="s">
        <v>112</v>
      </c>
      <c r="G71" s="8" t="s">
        <v>23</v>
      </c>
      <c r="H71" s="8" t="s">
        <v>24</v>
      </c>
      <c r="I71" s="8">
        <v>1500</v>
      </c>
      <c r="J71" s="8" t="s">
        <v>122</v>
      </c>
      <c r="K71" s="16">
        <v>3</v>
      </c>
      <c r="L71" s="19">
        <f t="shared" si="1"/>
        <v>4500</v>
      </c>
      <c r="M71" s="8" t="s">
        <v>26</v>
      </c>
      <c r="N71" s="28" t="s">
        <v>123</v>
      </c>
      <c r="O71" s="39">
        <v>18</v>
      </c>
    </row>
    <row r="72" s="3" customFormat="1" ht="30" customHeight="1" spans="1:15">
      <c r="A72" s="9">
        <v>69</v>
      </c>
      <c r="B72" s="8" t="s">
        <v>124</v>
      </c>
      <c r="C72" s="8" t="s">
        <v>19</v>
      </c>
      <c r="D72" s="28" t="s">
        <v>20</v>
      </c>
      <c r="E72" s="8" t="s">
        <v>121</v>
      </c>
      <c r="F72" s="8" t="s">
        <v>112</v>
      </c>
      <c r="G72" s="8" t="s">
        <v>23</v>
      </c>
      <c r="H72" s="8" t="s">
        <v>24</v>
      </c>
      <c r="I72" s="8">
        <v>1500</v>
      </c>
      <c r="J72" s="8" t="s">
        <v>122</v>
      </c>
      <c r="K72" s="16">
        <v>3</v>
      </c>
      <c r="L72" s="19">
        <f t="shared" si="1"/>
        <v>4500</v>
      </c>
      <c r="M72" s="8" t="s">
        <v>26</v>
      </c>
      <c r="N72" s="28" t="s">
        <v>123</v>
      </c>
      <c r="O72" s="8">
        <v>16</v>
      </c>
    </row>
    <row r="73" s="3" customFormat="1" ht="30" customHeight="1" spans="1:15">
      <c r="A73" s="9">
        <v>70</v>
      </c>
      <c r="B73" s="30" t="s">
        <v>125</v>
      </c>
      <c r="C73" s="30" t="s">
        <v>19</v>
      </c>
      <c r="D73" s="30" t="s">
        <v>20</v>
      </c>
      <c r="E73" s="30" t="s">
        <v>126</v>
      </c>
      <c r="F73" s="30" t="s">
        <v>29</v>
      </c>
      <c r="G73" s="30" t="s">
        <v>23</v>
      </c>
      <c r="H73" s="30" t="s">
        <v>24</v>
      </c>
      <c r="I73" s="35">
        <v>1500</v>
      </c>
      <c r="J73" s="30" t="s">
        <v>64</v>
      </c>
      <c r="K73" s="35">
        <v>1</v>
      </c>
      <c r="L73" s="19">
        <f t="shared" si="1"/>
        <v>1500</v>
      </c>
      <c r="M73" s="30" t="s">
        <v>26</v>
      </c>
      <c r="N73" s="40">
        <v>2020.04</v>
      </c>
      <c r="O73" s="30">
        <v>34</v>
      </c>
    </row>
    <row r="74" s="3" customFormat="1" ht="30" customHeight="1" spans="1:15">
      <c r="A74" s="9">
        <v>71</v>
      </c>
      <c r="B74" s="30" t="s">
        <v>125</v>
      </c>
      <c r="C74" s="30" t="s">
        <v>19</v>
      </c>
      <c r="D74" s="30" t="s">
        <v>20</v>
      </c>
      <c r="E74" s="30" t="s">
        <v>126</v>
      </c>
      <c r="F74" s="30" t="s">
        <v>29</v>
      </c>
      <c r="G74" s="30" t="s">
        <v>23</v>
      </c>
      <c r="H74" s="30" t="s">
        <v>24</v>
      </c>
      <c r="I74" s="35">
        <v>1500</v>
      </c>
      <c r="J74" s="30" t="s">
        <v>64</v>
      </c>
      <c r="K74" s="35">
        <v>1</v>
      </c>
      <c r="L74" s="19">
        <f t="shared" si="1"/>
        <v>1500</v>
      </c>
      <c r="M74" s="30" t="s">
        <v>26</v>
      </c>
      <c r="N74" s="40">
        <v>2020.04</v>
      </c>
      <c r="O74" s="30">
        <v>34</v>
      </c>
    </row>
    <row r="75" s="3" customFormat="1" ht="30" customHeight="1" spans="1:15">
      <c r="A75" s="9">
        <v>72</v>
      </c>
      <c r="B75" s="8" t="s">
        <v>127</v>
      </c>
      <c r="C75" s="8" t="s">
        <v>19</v>
      </c>
      <c r="D75" s="28" t="s">
        <v>20</v>
      </c>
      <c r="E75" s="8" t="s">
        <v>128</v>
      </c>
      <c r="F75" s="8" t="s">
        <v>112</v>
      </c>
      <c r="G75" s="8" t="s">
        <v>23</v>
      </c>
      <c r="H75" s="8" t="s">
        <v>24</v>
      </c>
      <c r="I75" s="8">
        <v>1500</v>
      </c>
      <c r="J75" s="8" t="s">
        <v>129</v>
      </c>
      <c r="K75" s="16">
        <v>4</v>
      </c>
      <c r="L75" s="19">
        <f t="shared" si="1"/>
        <v>6000</v>
      </c>
      <c r="M75" s="8" t="s">
        <v>34</v>
      </c>
      <c r="N75" s="23">
        <v>2023.11</v>
      </c>
      <c r="O75" s="8">
        <v>0</v>
      </c>
    </row>
    <row r="76" s="3" customFormat="1" ht="30" customHeight="1" spans="1:15">
      <c r="A76" s="9">
        <v>73</v>
      </c>
      <c r="B76" s="10" t="s">
        <v>130</v>
      </c>
      <c r="C76" s="10" t="s">
        <v>41</v>
      </c>
      <c r="D76" s="10" t="s">
        <v>20</v>
      </c>
      <c r="E76" s="10" t="s">
        <v>131</v>
      </c>
      <c r="F76" s="9" t="s">
        <v>132</v>
      </c>
      <c r="G76" s="10" t="s">
        <v>23</v>
      </c>
      <c r="H76" s="10" t="s">
        <v>46</v>
      </c>
      <c r="I76" s="18">
        <v>1500</v>
      </c>
      <c r="J76" s="10" t="s">
        <v>133</v>
      </c>
      <c r="K76" s="18">
        <v>2</v>
      </c>
      <c r="L76" s="19">
        <f t="shared" ref="L76:L97" si="2">I76*K76/2</f>
        <v>1500</v>
      </c>
      <c r="M76" s="10" t="s">
        <v>26</v>
      </c>
      <c r="N76" s="24">
        <v>2020.09</v>
      </c>
      <c r="O76" s="10">
        <f>28+6</f>
        <v>34</v>
      </c>
    </row>
    <row r="77" s="3" customFormat="1" ht="30" customHeight="1" spans="1:15">
      <c r="A77" s="9">
        <v>74</v>
      </c>
      <c r="B77" s="10" t="s">
        <v>134</v>
      </c>
      <c r="C77" s="10" t="s">
        <v>41</v>
      </c>
      <c r="D77" s="10" t="s">
        <v>20</v>
      </c>
      <c r="E77" s="10" t="s">
        <v>131</v>
      </c>
      <c r="F77" s="9" t="s">
        <v>132</v>
      </c>
      <c r="G77" s="10" t="s">
        <v>23</v>
      </c>
      <c r="H77" s="10" t="s">
        <v>46</v>
      </c>
      <c r="I77" s="18">
        <v>1500</v>
      </c>
      <c r="J77" s="10" t="s">
        <v>133</v>
      </c>
      <c r="K77" s="18">
        <v>2</v>
      </c>
      <c r="L77" s="19">
        <f t="shared" si="2"/>
        <v>1500</v>
      </c>
      <c r="M77" s="10" t="s">
        <v>26</v>
      </c>
      <c r="N77" s="24">
        <v>2020.04</v>
      </c>
      <c r="O77" s="10">
        <v>24</v>
      </c>
    </row>
    <row r="78" s="3" customFormat="1" ht="30" customHeight="1" spans="1:15">
      <c r="A78" s="9">
        <v>75</v>
      </c>
      <c r="B78" s="10" t="s">
        <v>135</v>
      </c>
      <c r="C78" s="10" t="s">
        <v>19</v>
      </c>
      <c r="D78" s="10" t="s">
        <v>20</v>
      </c>
      <c r="E78" s="10" t="s">
        <v>131</v>
      </c>
      <c r="F78" s="9" t="s">
        <v>132</v>
      </c>
      <c r="G78" s="10" t="s">
        <v>23</v>
      </c>
      <c r="H78" s="10" t="s">
        <v>46</v>
      </c>
      <c r="I78" s="18">
        <v>1500</v>
      </c>
      <c r="J78" s="10" t="s">
        <v>96</v>
      </c>
      <c r="K78" s="18">
        <v>2</v>
      </c>
      <c r="L78" s="19">
        <f t="shared" si="2"/>
        <v>1500</v>
      </c>
      <c r="M78" s="10" t="s">
        <v>34</v>
      </c>
      <c r="N78" s="24">
        <v>2023.11</v>
      </c>
      <c r="O78" s="10">
        <v>0</v>
      </c>
    </row>
    <row r="79" s="3" customFormat="1" ht="30" customHeight="1" spans="1:15">
      <c r="A79" s="9">
        <v>76</v>
      </c>
      <c r="B79" s="9" t="s">
        <v>136</v>
      </c>
      <c r="C79" s="9" t="s">
        <v>41</v>
      </c>
      <c r="D79" s="9" t="s">
        <v>20</v>
      </c>
      <c r="E79" s="9" t="s">
        <v>131</v>
      </c>
      <c r="F79" s="9" t="s">
        <v>132</v>
      </c>
      <c r="G79" s="10" t="s">
        <v>137</v>
      </c>
      <c r="H79" s="10" t="s">
        <v>46</v>
      </c>
      <c r="I79" s="18">
        <v>4000</v>
      </c>
      <c r="J79" s="10" t="s">
        <v>25</v>
      </c>
      <c r="K79" s="18">
        <v>6</v>
      </c>
      <c r="L79" s="19">
        <f t="shared" si="2"/>
        <v>12000</v>
      </c>
      <c r="M79" s="10" t="s">
        <v>26</v>
      </c>
      <c r="N79" s="24">
        <v>2020.07</v>
      </c>
      <c r="O79" s="10">
        <v>26</v>
      </c>
    </row>
    <row r="80" s="3" customFormat="1" ht="30" customHeight="1" spans="1:15">
      <c r="A80" s="9">
        <v>77</v>
      </c>
      <c r="B80" s="9" t="s">
        <v>138</v>
      </c>
      <c r="C80" s="9" t="s">
        <v>41</v>
      </c>
      <c r="D80" s="9" t="s">
        <v>20</v>
      </c>
      <c r="E80" s="9" t="s">
        <v>131</v>
      </c>
      <c r="F80" s="9" t="s">
        <v>132</v>
      </c>
      <c r="G80" s="10" t="s">
        <v>137</v>
      </c>
      <c r="H80" s="10" t="s">
        <v>24</v>
      </c>
      <c r="I80" s="18">
        <v>4000</v>
      </c>
      <c r="J80" s="10" t="s">
        <v>25</v>
      </c>
      <c r="K80" s="18">
        <v>6</v>
      </c>
      <c r="L80" s="19">
        <f t="shared" si="2"/>
        <v>12000</v>
      </c>
      <c r="M80" s="10" t="s">
        <v>26</v>
      </c>
      <c r="N80" s="24">
        <v>2022.12</v>
      </c>
      <c r="O80" s="10">
        <v>7</v>
      </c>
    </row>
    <row r="81" s="3" customFormat="1" ht="30" customHeight="1" spans="1:15">
      <c r="A81" s="9">
        <v>78</v>
      </c>
      <c r="B81" s="10" t="s">
        <v>139</v>
      </c>
      <c r="C81" s="10" t="s">
        <v>41</v>
      </c>
      <c r="D81" s="10" t="s">
        <v>20</v>
      </c>
      <c r="E81" s="10" t="s">
        <v>131</v>
      </c>
      <c r="F81" s="9" t="s">
        <v>132</v>
      </c>
      <c r="G81" s="10" t="s">
        <v>23</v>
      </c>
      <c r="H81" s="10" t="s">
        <v>24</v>
      </c>
      <c r="I81" s="18">
        <v>1500</v>
      </c>
      <c r="J81" s="10" t="s">
        <v>140</v>
      </c>
      <c r="K81" s="18">
        <v>1</v>
      </c>
      <c r="L81" s="19">
        <f t="shared" si="2"/>
        <v>750</v>
      </c>
      <c r="M81" s="10" t="s">
        <v>26</v>
      </c>
      <c r="N81" s="24">
        <v>2020.09</v>
      </c>
      <c r="O81" s="10">
        <v>27</v>
      </c>
    </row>
    <row r="82" s="3" customFormat="1" ht="30" customHeight="1" spans="1:15">
      <c r="A82" s="9">
        <v>79</v>
      </c>
      <c r="B82" s="10" t="s">
        <v>141</v>
      </c>
      <c r="C82" s="10" t="s">
        <v>41</v>
      </c>
      <c r="D82" s="10" t="s">
        <v>20</v>
      </c>
      <c r="E82" s="10" t="s">
        <v>131</v>
      </c>
      <c r="F82" s="9" t="s">
        <v>132</v>
      </c>
      <c r="G82" s="10" t="s">
        <v>137</v>
      </c>
      <c r="H82" s="10" t="s">
        <v>24</v>
      </c>
      <c r="I82" s="18">
        <v>4000</v>
      </c>
      <c r="J82" s="10" t="s">
        <v>25</v>
      </c>
      <c r="K82" s="18">
        <v>6</v>
      </c>
      <c r="L82" s="19">
        <f t="shared" si="2"/>
        <v>12000</v>
      </c>
      <c r="M82" s="10" t="s">
        <v>26</v>
      </c>
      <c r="N82" s="24">
        <v>2023.01</v>
      </c>
      <c r="O82" s="10">
        <v>6</v>
      </c>
    </row>
    <row r="83" s="3" customFormat="1" ht="30" customHeight="1" spans="1:15">
      <c r="A83" s="9">
        <v>80</v>
      </c>
      <c r="B83" s="10" t="s">
        <v>142</v>
      </c>
      <c r="C83" s="10" t="s">
        <v>41</v>
      </c>
      <c r="D83" s="10" t="s">
        <v>20</v>
      </c>
      <c r="E83" s="10" t="s">
        <v>131</v>
      </c>
      <c r="F83" s="9" t="s">
        <v>132</v>
      </c>
      <c r="G83" s="10" t="s">
        <v>23</v>
      </c>
      <c r="H83" s="10" t="s">
        <v>24</v>
      </c>
      <c r="I83" s="18">
        <v>1500</v>
      </c>
      <c r="J83" s="10" t="s">
        <v>25</v>
      </c>
      <c r="K83" s="18">
        <v>6</v>
      </c>
      <c r="L83" s="19">
        <f t="shared" si="2"/>
        <v>4500</v>
      </c>
      <c r="M83" s="10" t="s">
        <v>26</v>
      </c>
      <c r="N83" s="24">
        <v>2023.02</v>
      </c>
      <c r="O83" s="10">
        <v>5</v>
      </c>
    </row>
    <row r="84" s="3" customFormat="1" ht="30" customHeight="1" spans="1:15">
      <c r="A84" s="9">
        <v>81</v>
      </c>
      <c r="B84" s="10" t="s">
        <v>143</v>
      </c>
      <c r="C84" s="10" t="s">
        <v>41</v>
      </c>
      <c r="D84" s="10" t="s">
        <v>20</v>
      </c>
      <c r="E84" s="10" t="s">
        <v>131</v>
      </c>
      <c r="F84" s="9" t="s">
        <v>132</v>
      </c>
      <c r="G84" s="10" t="s">
        <v>23</v>
      </c>
      <c r="H84" s="10" t="s">
        <v>24</v>
      </c>
      <c r="I84" s="18">
        <v>1500</v>
      </c>
      <c r="J84" s="10" t="s">
        <v>25</v>
      </c>
      <c r="K84" s="18">
        <v>6</v>
      </c>
      <c r="L84" s="19">
        <f t="shared" si="2"/>
        <v>4500</v>
      </c>
      <c r="M84" s="10" t="s">
        <v>34</v>
      </c>
      <c r="N84" s="24">
        <v>2023.07</v>
      </c>
      <c r="O84" s="10">
        <v>0</v>
      </c>
    </row>
    <row r="85" s="3" customFormat="1" ht="30" customHeight="1" spans="1:15">
      <c r="A85" s="9">
        <v>82</v>
      </c>
      <c r="B85" s="10" t="s">
        <v>144</v>
      </c>
      <c r="C85" s="10" t="s">
        <v>19</v>
      </c>
      <c r="D85" s="31" t="s">
        <v>145</v>
      </c>
      <c r="E85" s="10" t="s">
        <v>146</v>
      </c>
      <c r="F85" s="10" t="s">
        <v>147</v>
      </c>
      <c r="G85" s="10" t="s">
        <v>23</v>
      </c>
      <c r="H85" s="10" t="s">
        <v>46</v>
      </c>
      <c r="I85" s="10">
        <v>1500</v>
      </c>
      <c r="J85" s="36" t="s">
        <v>148</v>
      </c>
      <c r="K85" s="18">
        <v>13</v>
      </c>
      <c r="L85" s="19">
        <f t="shared" si="2"/>
        <v>9750</v>
      </c>
      <c r="M85" s="10" t="s">
        <v>34</v>
      </c>
      <c r="N85" s="31">
        <v>2023.01</v>
      </c>
      <c r="O85" s="10">
        <v>0</v>
      </c>
    </row>
    <row r="86" s="3" customFormat="1" ht="30" customHeight="1" spans="1:15">
      <c r="A86" s="9">
        <v>83</v>
      </c>
      <c r="B86" s="10" t="s">
        <v>149</v>
      </c>
      <c r="C86" s="10" t="s">
        <v>19</v>
      </c>
      <c r="D86" s="10" t="s">
        <v>20</v>
      </c>
      <c r="E86" s="10" t="s">
        <v>150</v>
      </c>
      <c r="F86" s="10" t="s">
        <v>151</v>
      </c>
      <c r="G86" s="10" t="s">
        <v>23</v>
      </c>
      <c r="H86" s="10" t="s">
        <v>24</v>
      </c>
      <c r="I86" s="18">
        <v>1500</v>
      </c>
      <c r="J86" s="10" t="s">
        <v>152</v>
      </c>
      <c r="K86" s="18">
        <v>5</v>
      </c>
      <c r="L86" s="19">
        <f t="shared" si="2"/>
        <v>3750</v>
      </c>
      <c r="M86" s="10" t="s">
        <v>26</v>
      </c>
      <c r="N86" s="24">
        <v>2021.04</v>
      </c>
      <c r="O86" s="10">
        <v>12</v>
      </c>
    </row>
    <row r="87" s="3" customFormat="1" ht="30" customHeight="1" spans="1:15">
      <c r="A87" s="9">
        <v>84</v>
      </c>
      <c r="B87" s="10" t="s">
        <v>153</v>
      </c>
      <c r="C87" s="10" t="s">
        <v>19</v>
      </c>
      <c r="D87" s="31" t="s">
        <v>154</v>
      </c>
      <c r="E87" s="10" t="s">
        <v>155</v>
      </c>
      <c r="F87" s="10" t="s">
        <v>156</v>
      </c>
      <c r="G87" s="10" t="s">
        <v>23</v>
      </c>
      <c r="H87" s="10" t="s">
        <v>24</v>
      </c>
      <c r="I87" s="10">
        <v>1500</v>
      </c>
      <c r="J87" s="36" t="s">
        <v>157</v>
      </c>
      <c r="K87" s="18">
        <v>2</v>
      </c>
      <c r="L87" s="19">
        <f t="shared" si="2"/>
        <v>1500</v>
      </c>
      <c r="M87" s="10" t="s">
        <v>26</v>
      </c>
      <c r="N87" s="31">
        <v>2019.09</v>
      </c>
      <c r="O87" s="10">
        <v>11</v>
      </c>
    </row>
    <row r="88" s="3" customFormat="1" ht="30" customHeight="1" spans="1:15">
      <c r="A88" s="9">
        <v>85</v>
      </c>
      <c r="B88" s="10" t="s">
        <v>158</v>
      </c>
      <c r="C88" s="10" t="s">
        <v>41</v>
      </c>
      <c r="D88" s="31" t="s">
        <v>159</v>
      </c>
      <c r="E88" s="10" t="s">
        <v>160</v>
      </c>
      <c r="F88" s="10" t="s">
        <v>161</v>
      </c>
      <c r="G88" s="10" t="s">
        <v>137</v>
      </c>
      <c r="H88" s="10" t="s">
        <v>24</v>
      </c>
      <c r="I88" s="10">
        <v>4000</v>
      </c>
      <c r="J88" s="10" t="s">
        <v>106</v>
      </c>
      <c r="K88" s="18">
        <v>2</v>
      </c>
      <c r="L88" s="19">
        <f t="shared" si="2"/>
        <v>4000</v>
      </c>
      <c r="M88" s="10" t="s">
        <v>26</v>
      </c>
      <c r="N88" s="24">
        <v>2023.12</v>
      </c>
      <c r="O88" s="10">
        <v>1</v>
      </c>
    </row>
    <row r="89" s="3" customFormat="1" ht="30" customHeight="1" spans="1:15">
      <c r="A89" s="9">
        <v>86</v>
      </c>
      <c r="B89" s="10" t="s">
        <v>162</v>
      </c>
      <c r="C89" s="10" t="s">
        <v>41</v>
      </c>
      <c r="D89" s="10" t="s">
        <v>20</v>
      </c>
      <c r="E89" s="10" t="s">
        <v>163</v>
      </c>
      <c r="F89" s="10" t="s">
        <v>132</v>
      </c>
      <c r="G89" s="10" t="s">
        <v>137</v>
      </c>
      <c r="H89" s="10" t="s">
        <v>24</v>
      </c>
      <c r="I89" s="10">
        <v>4000</v>
      </c>
      <c r="J89" s="10" t="s">
        <v>164</v>
      </c>
      <c r="K89" s="18">
        <v>8</v>
      </c>
      <c r="L89" s="19">
        <f t="shared" si="2"/>
        <v>16000</v>
      </c>
      <c r="M89" s="10" t="s">
        <v>26</v>
      </c>
      <c r="N89" s="24">
        <v>2020.01</v>
      </c>
      <c r="O89" s="10">
        <v>27</v>
      </c>
    </row>
    <row r="90" s="3" customFormat="1" ht="30" customHeight="1" spans="1:15">
      <c r="A90" s="9">
        <v>87</v>
      </c>
      <c r="B90" s="10" t="s">
        <v>165</v>
      </c>
      <c r="C90" s="10" t="s">
        <v>19</v>
      </c>
      <c r="D90" s="31" t="s">
        <v>166</v>
      </c>
      <c r="E90" s="10" t="s">
        <v>167</v>
      </c>
      <c r="F90" s="10" t="s">
        <v>161</v>
      </c>
      <c r="G90" s="10" t="s">
        <v>23</v>
      </c>
      <c r="H90" s="10" t="s">
        <v>24</v>
      </c>
      <c r="I90" s="10">
        <v>1500</v>
      </c>
      <c r="J90" s="24" t="s">
        <v>119</v>
      </c>
      <c r="K90" s="18">
        <v>3</v>
      </c>
      <c r="L90" s="19">
        <f t="shared" si="2"/>
        <v>2250</v>
      </c>
      <c r="M90" s="10" t="s">
        <v>26</v>
      </c>
      <c r="N90" s="24">
        <v>2023.1</v>
      </c>
      <c r="O90" s="10">
        <v>2</v>
      </c>
    </row>
    <row r="91" s="3" customFormat="1" ht="30" customHeight="1" spans="1:15">
      <c r="A91" s="9">
        <v>88</v>
      </c>
      <c r="B91" s="10" t="s">
        <v>168</v>
      </c>
      <c r="C91" s="10" t="s">
        <v>41</v>
      </c>
      <c r="D91" s="10" t="s">
        <v>20</v>
      </c>
      <c r="E91" s="10" t="s">
        <v>169</v>
      </c>
      <c r="F91" s="10" t="s">
        <v>132</v>
      </c>
      <c r="G91" s="10" t="s">
        <v>23</v>
      </c>
      <c r="H91" s="10" t="s">
        <v>46</v>
      </c>
      <c r="I91" s="18">
        <v>1500</v>
      </c>
      <c r="J91" s="10" t="s">
        <v>170</v>
      </c>
      <c r="K91" s="35">
        <v>23</v>
      </c>
      <c r="L91" s="19">
        <f t="shared" si="2"/>
        <v>17250</v>
      </c>
      <c r="M91" s="10" t="s">
        <v>34</v>
      </c>
      <c r="N91" s="24">
        <v>2022.04</v>
      </c>
      <c r="O91" s="10">
        <v>0</v>
      </c>
    </row>
    <row r="92" s="3" customFormat="1" ht="30" customHeight="1" spans="1:15">
      <c r="A92" s="9">
        <v>89</v>
      </c>
      <c r="B92" s="30" t="s">
        <v>171</v>
      </c>
      <c r="C92" s="30" t="s">
        <v>19</v>
      </c>
      <c r="D92" s="30" t="s">
        <v>20</v>
      </c>
      <c r="E92" s="30" t="s">
        <v>169</v>
      </c>
      <c r="F92" s="30" t="s">
        <v>132</v>
      </c>
      <c r="G92" s="30" t="s">
        <v>23</v>
      </c>
      <c r="H92" s="30" t="s">
        <v>46</v>
      </c>
      <c r="I92" s="35">
        <v>1500</v>
      </c>
      <c r="J92" s="30" t="s">
        <v>172</v>
      </c>
      <c r="K92" s="35">
        <v>6</v>
      </c>
      <c r="L92" s="19">
        <f t="shared" si="2"/>
        <v>4500</v>
      </c>
      <c r="M92" s="30" t="s">
        <v>34</v>
      </c>
      <c r="N92" s="40">
        <v>2023.09</v>
      </c>
      <c r="O92" s="30">
        <v>0</v>
      </c>
    </row>
    <row r="93" s="3" customFormat="1" ht="30" customHeight="1" spans="1:15">
      <c r="A93" s="9">
        <v>90</v>
      </c>
      <c r="B93" s="30" t="s">
        <v>173</v>
      </c>
      <c r="C93" s="30" t="s">
        <v>19</v>
      </c>
      <c r="D93" s="30" t="s">
        <v>20</v>
      </c>
      <c r="E93" s="30" t="s">
        <v>169</v>
      </c>
      <c r="F93" s="30" t="s">
        <v>132</v>
      </c>
      <c r="G93" s="30" t="s">
        <v>23</v>
      </c>
      <c r="H93" s="30" t="s">
        <v>46</v>
      </c>
      <c r="I93" s="35">
        <v>1500</v>
      </c>
      <c r="J93" s="30" t="s">
        <v>109</v>
      </c>
      <c r="K93" s="35">
        <v>7</v>
      </c>
      <c r="L93" s="19">
        <f t="shared" si="2"/>
        <v>5250</v>
      </c>
      <c r="M93" s="30" t="s">
        <v>34</v>
      </c>
      <c r="N93" s="40">
        <v>2023.08</v>
      </c>
      <c r="O93" s="30">
        <v>0</v>
      </c>
    </row>
    <row r="94" s="3" customFormat="1" ht="30" customHeight="1" spans="1:15">
      <c r="A94" s="9">
        <v>91</v>
      </c>
      <c r="B94" s="10" t="s">
        <v>174</v>
      </c>
      <c r="C94" s="10" t="s">
        <v>41</v>
      </c>
      <c r="D94" s="10" t="s">
        <v>20</v>
      </c>
      <c r="E94" s="10" t="s">
        <v>175</v>
      </c>
      <c r="F94" s="10" t="s">
        <v>161</v>
      </c>
      <c r="G94" s="10" t="s">
        <v>23</v>
      </c>
      <c r="H94" s="10" t="s">
        <v>24</v>
      </c>
      <c r="I94" s="18">
        <v>1500</v>
      </c>
      <c r="J94" s="10" t="s">
        <v>176</v>
      </c>
      <c r="K94" s="18">
        <v>7</v>
      </c>
      <c r="L94" s="19">
        <f t="shared" si="2"/>
        <v>5250</v>
      </c>
      <c r="M94" s="10" t="s">
        <v>34</v>
      </c>
      <c r="N94" s="24">
        <v>2023.08</v>
      </c>
      <c r="O94" s="10">
        <v>0</v>
      </c>
    </row>
    <row r="95" s="3" customFormat="1" ht="30" customHeight="1" spans="1:15">
      <c r="A95" s="9">
        <v>92</v>
      </c>
      <c r="B95" s="10" t="s">
        <v>177</v>
      </c>
      <c r="C95" s="10" t="s">
        <v>19</v>
      </c>
      <c r="D95" s="10" t="s">
        <v>20</v>
      </c>
      <c r="E95" s="10" t="s">
        <v>178</v>
      </c>
      <c r="F95" s="10" t="s">
        <v>161</v>
      </c>
      <c r="G95" s="10" t="s">
        <v>23</v>
      </c>
      <c r="H95" s="10" t="s">
        <v>46</v>
      </c>
      <c r="I95" s="18">
        <v>1500</v>
      </c>
      <c r="J95" s="10" t="s">
        <v>179</v>
      </c>
      <c r="K95" s="18">
        <v>7</v>
      </c>
      <c r="L95" s="19">
        <f t="shared" si="2"/>
        <v>5250</v>
      </c>
      <c r="M95" s="10" t="s">
        <v>26</v>
      </c>
      <c r="N95" s="24">
        <v>2022.07</v>
      </c>
      <c r="O95" s="10">
        <v>13</v>
      </c>
    </row>
    <row r="96" s="3" customFormat="1" ht="30" customHeight="1" spans="1:15">
      <c r="A96" s="9">
        <v>93</v>
      </c>
      <c r="B96" s="29" t="s">
        <v>180</v>
      </c>
      <c r="C96" s="29" t="s">
        <v>19</v>
      </c>
      <c r="D96" s="29" t="s">
        <v>20</v>
      </c>
      <c r="E96" s="29" t="s">
        <v>181</v>
      </c>
      <c r="F96" s="29" t="s">
        <v>151</v>
      </c>
      <c r="G96" s="29" t="s">
        <v>182</v>
      </c>
      <c r="H96" s="29" t="s">
        <v>46</v>
      </c>
      <c r="I96" s="29" t="s">
        <v>183</v>
      </c>
      <c r="J96" s="8" t="s">
        <v>129</v>
      </c>
      <c r="K96" s="8">
        <v>4</v>
      </c>
      <c r="L96" s="17">
        <f t="shared" si="2"/>
        <v>12000</v>
      </c>
      <c r="M96" s="29" t="s">
        <v>26</v>
      </c>
      <c r="N96" s="29">
        <v>2021.06</v>
      </c>
      <c r="O96" s="29">
        <v>29</v>
      </c>
    </row>
    <row r="97" s="3" customFormat="1" ht="30" customHeight="1" spans="1:15">
      <c r="A97" s="9">
        <v>94</v>
      </c>
      <c r="B97" s="10" t="s">
        <v>184</v>
      </c>
      <c r="C97" s="10" t="s">
        <v>19</v>
      </c>
      <c r="D97" s="10" t="s">
        <v>20</v>
      </c>
      <c r="E97" s="10" t="s">
        <v>185</v>
      </c>
      <c r="F97" s="10" t="s">
        <v>161</v>
      </c>
      <c r="G97" s="10" t="s">
        <v>137</v>
      </c>
      <c r="H97" s="10" t="s">
        <v>24</v>
      </c>
      <c r="I97" s="18">
        <v>4000</v>
      </c>
      <c r="J97" s="10" t="s">
        <v>186</v>
      </c>
      <c r="K97" s="18">
        <v>12</v>
      </c>
      <c r="L97" s="19">
        <f t="shared" si="2"/>
        <v>24000</v>
      </c>
      <c r="M97" s="29" t="s">
        <v>26</v>
      </c>
      <c r="N97" s="24">
        <v>2022.07</v>
      </c>
      <c r="O97" s="10">
        <v>7</v>
      </c>
    </row>
    <row r="98" ht="30" customHeight="1" spans="1:15">
      <c r="A98" s="32" t="s">
        <v>187</v>
      </c>
      <c r="B98" s="33"/>
      <c r="C98" s="33"/>
      <c r="D98" s="33"/>
      <c r="E98" s="33"/>
      <c r="F98" s="33"/>
      <c r="G98" s="33"/>
      <c r="H98" s="33"/>
      <c r="I98" s="33"/>
      <c r="J98" s="33"/>
      <c r="K98" s="37"/>
      <c r="L98" s="38">
        <f>SUM(L4:L97)</f>
        <v>475000</v>
      </c>
      <c r="M98" s="41"/>
      <c r="N98" s="41"/>
      <c r="O98" s="41"/>
    </row>
  </sheetData>
  <mergeCells count="9">
    <mergeCell ref="A1:O1"/>
    <mergeCell ref="P1:Z1"/>
    <mergeCell ref="AA1:AQ1"/>
    <mergeCell ref="AR1:BH1"/>
    <mergeCell ref="BI1:BY1"/>
    <mergeCell ref="A2:F2"/>
    <mergeCell ref="G2:L2"/>
    <mergeCell ref="M2:O2"/>
    <mergeCell ref="A98:K98"/>
  </mergeCells>
  <conditionalFormatting sqref="B27">
    <cfRule type="duplicateValues" dxfId="0" priority="52" stopIfTrue="1"/>
    <cfRule type="duplicateValues" dxfId="1" priority="51"/>
  </conditionalFormatting>
  <conditionalFormatting sqref="B34">
    <cfRule type="duplicateValues" dxfId="0" priority="50" stopIfTrue="1"/>
    <cfRule type="duplicateValues" dxfId="1" priority="49"/>
  </conditionalFormatting>
  <conditionalFormatting sqref="B37">
    <cfRule type="duplicateValues" dxfId="0" priority="46" stopIfTrue="1"/>
    <cfRule type="duplicateValues" dxfId="1" priority="45"/>
  </conditionalFormatting>
  <conditionalFormatting sqref="B38">
    <cfRule type="duplicateValues" dxfId="0" priority="44" stopIfTrue="1"/>
    <cfRule type="duplicateValues" dxfId="1" priority="43"/>
  </conditionalFormatting>
  <conditionalFormatting sqref="B39">
    <cfRule type="duplicateValues" dxfId="0" priority="42" stopIfTrue="1"/>
    <cfRule type="duplicateValues" dxfId="1" priority="41"/>
  </conditionalFormatting>
  <conditionalFormatting sqref="B40">
    <cfRule type="duplicateValues" dxfId="0" priority="40" stopIfTrue="1"/>
    <cfRule type="duplicateValues" dxfId="1" priority="39"/>
  </conditionalFormatting>
  <conditionalFormatting sqref="B41">
    <cfRule type="duplicateValues" dxfId="0" priority="38" stopIfTrue="1"/>
    <cfRule type="duplicateValues" dxfId="1" priority="37"/>
  </conditionalFormatting>
  <conditionalFormatting sqref="B42">
    <cfRule type="duplicateValues" dxfId="0" priority="36" stopIfTrue="1"/>
    <cfRule type="duplicateValues" dxfId="1" priority="35"/>
  </conditionalFormatting>
  <conditionalFormatting sqref="B44">
    <cfRule type="duplicateValues" dxfId="0" priority="34" stopIfTrue="1"/>
    <cfRule type="duplicateValues" dxfId="1" priority="33"/>
  </conditionalFormatting>
  <conditionalFormatting sqref="B46">
    <cfRule type="duplicateValues" dxfId="0" priority="32" stopIfTrue="1"/>
    <cfRule type="duplicateValues" dxfId="1" priority="31"/>
  </conditionalFormatting>
  <conditionalFormatting sqref="B48">
    <cfRule type="duplicateValues" dxfId="0" priority="30" stopIfTrue="1"/>
    <cfRule type="duplicateValues" dxfId="1" priority="29"/>
  </conditionalFormatting>
  <conditionalFormatting sqref="B49">
    <cfRule type="duplicateValues" dxfId="0" priority="6" stopIfTrue="1"/>
    <cfRule type="duplicateValues" dxfId="1" priority="5"/>
  </conditionalFormatting>
  <conditionalFormatting sqref="B51">
    <cfRule type="duplicateValues" dxfId="0" priority="4" stopIfTrue="1"/>
    <cfRule type="duplicateValues" dxfId="1" priority="3"/>
  </conditionalFormatting>
  <conditionalFormatting sqref="B52">
    <cfRule type="duplicateValues" dxfId="0" priority="28" stopIfTrue="1"/>
    <cfRule type="duplicateValues" dxfId="1" priority="27"/>
  </conditionalFormatting>
  <conditionalFormatting sqref="B53">
    <cfRule type="duplicateValues" dxfId="0" priority="10" stopIfTrue="1"/>
    <cfRule type="duplicateValues" dxfId="1" priority="9"/>
  </conditionalFormatting>
  <conditionalFormatting sqref="B56">
    <cfRule type="duplicateValues" dxfId="0" priority="12" stopIfTrue="1"/>
    <cfRule type="duplicateValues" dxfId="1" priority="11"/>
  </conditionalFormatting>
  <conditionalFormatting sqref="B57">
    <cfRule type="duplicateValues" dxfId="0" priority="14" stopIfTrue="1"/>
    <cfRule type="duplicateValues" dxfId="1" priority="13"/>
  </conditionalFormatting>
  <conditionalFormatting sqref="B58">
    <cfRule type="duplicateValues" dxfId="0" priority="16" stopIfTrue="1"/>
    <cfRule type="duplicateValues" dxfId="1" priority="15"/>
  </conditionalFormatting>
  <conditionalFormatting sqref="B59">
    <cfRule type="duplicateValues" dxfId="0" priority="18" stopIfTrue="1"/>
    <cfRule type="duplicateValues" dxfId="1" priority="17"/>
  </conditionalFormatting>
  <conditionalFormatting sqref="B60">
    <cfRule type="duplicateValues" dxfId="0" priority="20" stopIfTrue="1"/>
    <cfRule type="duplicateValues" dxfId="1" priority="19"/>
  </conditionalFormatting>
  <conditionalFormatting sqref="B61">
    <cfRule type="duplicateValues" dxfId="0" priority="22" stopIfTrue="1"/>
    <cfRule type="duplicateValues" dxfId="1" priority="21"/>
  </conditionalFormatting>
  <conditionalFormatting sqref="B62">
    <cfRule type="duplicateValues" dxfId="0" priority="24" stopIfTrue="1"/>
    <cfRule type="duplicateValues" dxfId="1" priority="23"/>
  </conditionalFormatting>
  <conditionalFormatting sqref="B63">
    <cfRule type="duplicateValues" dxfId="0" priority="26" stopIfTrue="1"/>
    <cfRule type="duplicateValues" dxfId="1" priority="25"/>
  </conditionalFormatting>
  <conditionalFormatting sqref="B64">
    <cfRule type="duplicateValues" dxfId="0" priority="2" stopIfTrue="1"/>
    <cfRule type="duplicateValues" dxfId="1" priority="1"/>
  </conditionalFormatting>
  <conditionalFormatting sqref="B65">
    <cfRule type="duplicateValues" dxfId="0" priority="8" stopIfTrue="1"/>
    <cfRule type="duplicateValues" dxfId="1" priority="7"/>
  </conditionalFormatting>
  <conditionalFormatting sqref="B35:B36">
    <cfRule type="duplicateValues" dxfId="0" priority="48" stopIfTrue="1"/>
    <cfRule type="duplicateValues" dxfId="1" priority="47"/>
  </conditionalFormatting>
  <dataValidations count="33">
    <dataValidation type="list" allowBlank="1" showInputMessage="1" showErrorMessage="1" sqref="I69">
      <formula1>$BF$7:$BF$9</formula1>
    </dataValidation>
    <dataValidation type="list" allowBlank="1" showInputMessage="1" showErrorMessage="1" sqref="D69">
      <formula1>$AZ$7:$AZ$7</formula1>
    </dataValidation>
    <dataValidation type="list" allowBlank="1" showInputMessage="1" showErrorMessage="1" sqref="C69">
      <formula1>$AX$7:$AX$7</formula1>
    </dataValidation>
    <dataValidation type="list" allowBlank="1" showInputMessage="1" showErrorMessage="1" sqref="F68 F75 F85 F87 F88 F90 F71:F72">
      <formula1>"事业单位公益二类,事业单位生产经营类        □国有企业 ,民营企业,外资企业,其它"</formula1>
    </dataValidation>
    <dataValidation type="list" allowBlank="1" showInputMessage="1" showErrorMessage="1" sqref="M69">
      <formula1>$BB$7:$BB$7</formula1>
    </dataValidation>
    <dataValidation type="list" allowBlank="1" showInputMessage="1" showErrorMessage="1" sqref="G67 G70">
      <formula1>$BE$7:$BE$12</formula1>
    </dataValidation>
    <dataValidation type="list" allowBlank="1" showInputMessage="1" showErrorMessage="1" sqref="F67 F70">
      <formula1>$BC$7:$BC$12</formula1>
    </dataValidation>
    <dataValidation type="list" allowBlank="1" showInputMessage="1" showErrorMessage="1" sqref="M66 M75 M85 M87 M88 M90 M71:M72">
      <formula1>"是,否"</formula1>
    </dataValidation>
    <dataValidation type="list" allowBlank="1" showInputMessage="1" showErrorMessage="1" sqref="F4">
      <formula1>$BC$7:$BC$10</formula1>
    </dataValidation>
    <dataValidation type="list" allowBlank="1" showInputMessage="1" showErrorMessage="1" sqref="H66 H68 H75 H85 H87 H88 H89 H90 H71:H72">
      <formula1>"住房租赁补贴,购房补贴"</formula1>
    </dataValidation>
    <dataValidation allowBlank="1" showInputMessage="1" showErrorMessage="1" sqref="D66 I66 O66 D68 I68 O68 D71 I71 O71 D72 I72 D75 I75 O75 D85 I85 O85 D87 I87 O87 D88 I88 O88 I89 D90 I90 O90"/>
    <dataValidation type="list" allowBlank="1" showInputMessage="1" showErrorMessage="1" sqref="C66 C68 C75 C85 C87 C88 C90 C71:C72">
      <formula1>"男,女"</formula1>
    </dataValidation>
    <dataValidation type="list" allowBlank="1" showInputMessage="1" showErrorMessage="1" sqref="F7 F8 F9 F10 F11 F12 F13 F14 F15 F16 F17 F18 F19 F20 F21 F22 F23 F26 F27 F28 F29 F30 F33 F34 F35 F36 F40 F41 F42 F43 F53 F54 F55 F56 F57 F58 F59 G62 F65 F24:F25">
      <formula1>$BB$12:$BB$13</formula1>
    </dataValidation>
    <dataValidation type="list" allowBlank="1" showInputMessage="1" showErrorMessage="1" sqref="F66">
      <formula1>"事业单位公益一类,事业单位公益二类,事业单位生产经营类        □国有企业 ,民营企业,外资企业,其它"</formula1>
    </dataValidation>
    <dataValidation type="list" allowBlank="1" showInputMessage="1" showErrorMessage="1" sqref="F69">
      <formula1>$BC$7:$BC$11</formula1>
    </dataValidation>
    <dataValidation type="list" allowBlank="1" showInputMessage="1" showErrorMessage="1" sqref="H4 H67 H70">
      <formula1>$BD$7:$BD$8</formula1>
    </dataValidation>
    <dataValidation type="list" allowBlank="1" showInputMessage="1" showErrorMessage="1" sqref="I49 I50">
      <formula1>$BE$7:$BE$7</formula1>
    </dataValidation>
    <dataValidation type="list" allowBlank="1" showInputMessage="1" showErrorMessage="1" sqref="I46 I47 I48 I60 I61 I62">
      <formula1>$BC$12:$BC$12</formula1>
    </dataValidation>
    <dataValidation type="list" allowBlank="1" showInputMessage="1" showErrorMessage="1" sqref="F44 F45 F46 F47 F48 F52 F60 F61 F62 F63">
      <formula1>$AZ$12:$AZ$13</formula1>
    </dataValidation>
    <dataValidation type="list" allowBlank="1" showInputMessage="1" showErrorMessage="1" sqref="I8 I9 I10 I11 I13 I16 I19 I20 I21 I28 I30 I33 I34 I35 I36 I40 I42 I54 I56 I58 I59 I65">
      <formula1>$BE$12:$BE$12</formula1>
    </dataValidation>
    <dataValidation type="list" allowBlank="1" showInputMessage="1" showErrorMessage="1" sqref="G39">
      <formula1>$BC$7:$BC$8</formula1>
    </dataValidation>
    <dataValidation type="list" allowBlank="1" showInputMessage="1" showErrorMessage="1" sqref="H5 H6 C38 D38 H38 H39 H43 H44 H50 H51 C59 D59 H59 C62 D62 H62 C76 D76 M76 C77 D77 M77 C78 D78 F78 G78 H78 I78 M78 C79 D79 F79 H79 C80 D80 F80 H80 C81 D81 F81 G81 H81 I81 M81 C82 D82 F82 G82 H82 I82 M82 C83 D83 F83 I83 M83 C84 D84 F84 I84 M84 C86 D86 F86 G86 H86 I86 M86 C89 D89 F89 M89 C91 D91 F91 G91 H91 I91 M91 C94 D94 F94 G94 H94 I94 M94 C95 D95 F95 G95 H95 I95 M95 C97 D97 F97 G97 H97 I97 C92:C93 D92:D93 F76:F77 F92:F93 G76:G77 G79:G80 G83:G84 G92:G93 H76:H77 H83:H84 H92:H93 I76:I77 I79:I80 I92:I93 M79:M80 M92:M93">
      <formula1>#REF!</formula1>
    </dataValidation>
    <dataValidation type="list" allowBlank="1" showInputMessage="1" showErrorMessage="1" sqref="F5 F6">
      <formula1>$BB$12:$BB$12</formula1>
    </dataValidation>
    <dataValidation type="list" allowBlank="1" showInputMessage="1" showErrorMessage="1" sqref="I4 I67 I70">
      <formula1>$BF$7:$BF$10</formula1>
    </dataValidation>
    <dataValidation type="list" allowBlank="1" showInputMessage="1" showErrorMessage="1" sqref="G69">
      <formula1>$BE$7:$BE$11</formula1>
    </dataValidation>
    <dataValidation type="list" allowBlank="1" showInputMessage="1" showErrorMessage="1" sqref="I38 I39 H69">
      <formula1>$BD$7:$BD$7</formula1>
    </dataValidation>
    <dataValidation type="list" allowBlank="1" showInputMessage="1" showErrorMessage="1" sqref="G4">
      <formula1>$BE$7:$BE$10</formula1>
    </dataValidation>
    <dataValidation type="list" allowBlank="1" showInputMessage="1" showErrorMessage="1" sqref="G66 G68 G75 G85 G87 G88 G89 G90 G71:G72">
      <formula1>"a,b,c,d,e,f,g"</formula1>
    </dataValidation>
    <dataValidation type="list" allowBlank="1" showInputMessage="1" showErrorMessage="1" sqref="D4 D67 D70">
      <formula1>$AZ$7:$AZ$8</formula1>
    </dataValidation>
    <dataValidation type="list" allowBlank="1" showInputMessage="1" showErrorMessage="1" sqref="M4 F49 F50 F51 F64 M67 M70">
      <formula1>$BB$7:$BB$8</formula1>
    </dataValidation>
    <dataValidation type="list" allowBlank="1" showInputMessage="1" showErrorMessage="1" sqref="G41 G57 G59">
      <formula1>$BD$12:$BD$13</formula1>
    </dataValidation>
    <dataValidation type="list" allowBlank="1" showInputMessage="1" showErrorMessage="1" sqref="F37 F38 F39">
      <formula1>$BA$7:$BA$8</formula1>
    </dataValidation>
    <dataValidation type="list" allowBlank="1" showInputMessage="1" showErrorMessage="1" sqref="C4 C67 C70">
      <formula1>$AX$7:$AX$8</formula1>
    </dataValidation>
  </dataValidations>
  <pageMargins left="0.66875" right="0.511805555555556" top="0.66875" bottom="0.590277777777778" header="0.511805555555556" footer="0.511805555555556"/>
  <pageSetup paperSize="9" scale="6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lenovo</cp:lastModifiedBy>
  <dcterms:created xsi:type="dcterms:W3CDTF">2016-12-06T08:54:00Z</dcterms:created>
  <dcterms:modified xsi:type="dcterms:W3CDTF">2024-04-19T15:10:18Z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2052-11.8.2.10953</vt:lpwstr>
  </property>
  <property fmtid="{D5CDD505-2E9C-101B-9397-08002B2CF9AE}" pid="3" name="ICV">
    <vt:lpwstr>D04049EFCDE84B5F9A8F678B91CAB8E6</vt:lpwstr>
  </property>
</Properties>
</file>