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 tabRatio="911" firstSheet="2" activeTab="8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部门收支总表!$1:34</definedName>
  </definedNames>
  <calcPr calcId="144525" concurrentCalc="0"/>
</workbook>
</file>

<file path=xl/comments1.xml><?xml version="1.0" encoding="utf-8"?>
<comments xmlns="http://schemas.openxmlformats.org/spreadsheetml/2006/main">
  <authors>
    <author>report4</author>
  </authors>
  <commentList>
    <comment ref="K8" authorId="0">
      <text>
        <r>
          <rPr>
            <sz val="9"/>
            <rFont val="宋体"/>
            <charset val="134"/>
          </rPr>
          <t>3期</t>
        </r>
      </text>
    </comment>
    <comment ref="K9" authorId="0">
      <text>
        <r>
          <rPr>
            <sz val="9"/>
            <rFont val="宋体"/>
            <charset val="134"/>
          </rPr>
          <t>3期</t>
        </r>
      </text>
    </comment>
    <comment ref="K10" authorId="0">
      <text>
        <r>
          <rPr>
            <sz val="9"/>
            <rFont val="宋体"/>
            <charset val="134"/>
          </rPr>
          <t>3期</t>
        </r>
      </text>
    </comment>
    <comment ref="K11" authorId="0">
      <text>
        <r>
          <rPr>
            <sz val="9"/>
            <rFont val="宋体"/>
            <charset val="134"/>
          </rPr>
          <t>3期</t>
        </r>
      </text>
    </comment>
    <comment ref="K12" authorId="0">
      <text>
        <r>
          <rPr>
            <sz val="9"/>
            <rFont val="宋体"/>
            <charset val="134"/>
          </rPr>
          <t>3期</t>
        </r>
      </text>
    </comment>
    <comment ref="K13" authorId="0">
      <text>
        <r>
          <rPr>
            <sz val="9"/>
            <rFont val="宋体"/>
            <charset val="134"/>
          </rPr>
          <t>3期</t>
        </r>
      </text>
    </comment>
    <comment ref="K15" authorId="0">
      <text>
        <r>
          <rPr>
            <sz val="9"/>
            <rFont val="宋体"/>
            <charset val="134"/>
          </rPr>
          <t>3期</t>
        </r>
      </text>
    </comment>
    <comment ref="K16" authorId="0">
      <text>
        <r>
          <rPr>
            <sz val="9"/>
            <rFont val="宋体"/>
            <charset val="134"/>
          </rPr>
          <t>3期</t>
        </r>
      </text>
    </comment>
    <comment ref="K18" authorId="0">
      <text>
        <r>
          <rPr>
            <sz val="9"/>
            <rFont val="宋体"/>
            <charset val="134"/>
          </rPr>
          <t>3期</t>
        </r>
      </text>
    </comment>
    <comment ref="K19" authorId="0">
      <text>
        <r>
          <rPr>
            <sz val="9"/>
            <rFont val="宋体"/>
            <charset val="134"/>
          </rPr>
          <t>3期</t>
        </r>
      </text>
    </comment>
    <comment ref="K21" authorId="0">
      <text>
        <r>
          <rPr>
            <sz val="9"/>
            <rFont val="宋体"/>
            <charset val="134"/>
          </rPr>
          <t>3期</t>
        </r>
      </text>
    </comment>
    <comment ref="K22" authorId="0">
      <text>
        <r>
          <rPr>
            <sz val="9"/>
            <rFont val="宋体"/>
            <charset val="134"/>
          </rPr>
          <t>3期</t>
        </r>
      </text>
    </comment>
    <comment ref="A23" authorId="0">
      <text>
        <r>
          <rPr>
            <sz val="9"/>
            <rFont val="宋体"/>
            <charset val="134"/>
          </rPr>
          <t>09-委员活动</t>
        </r>
      </text>
    </comment>
    <comment ref="K24" authorId="0">
      <text>
        <r>
          <rPr>
            <sz val="9"/>
            <rFont val="宋体"/>
            <charset val="134"/>
          </rPr>
          <t>3期</t>
        </r>
      </text>
    </comment>
    <comment ref="K25" authorId="0">
      <text>
        <r>
          <rPr>
            <sz val="9"/>
            <rFont val="宋体"/>
            <charset val="134"/>
          </rPr>
          <t>3期</t>
        </r>
      </text>
    </comment>
    <comment ref="B26" authorId="0">
      <text>
        <r>
          <rPr>
            <sz val="9"/>
            <rFont val="宋体"/>
            <charset val="134"/>
          </rPr>
          <t>R201110.101-政协委员专题培训</t>
        </r>
      </text>
    </comment>
    <comment ref="J26" authorId="0">
      <text>
        <r>
          <rPr>
            <sz val="9"/>
            <rFont val="宋体"/>
            <charset val="134"/>
          </rPr>
          <t>开展2期政协委员专题培训</t>
        </r>
      </text>
    </comment>
    <comment ref="K26" authorId="0">
      <text>
        <r>
          <rPr>
            <sz val="9"/>
            <rFont val="宋体"/>
            <charset val="134"/>
          </rPr>
          <t>3期</t>
        </r>
      </text>
    </comment>
    <comment ref="J27" authorId="0">
      <text>
        <r>
          <rPr>
            <sz val="9"/>
            <rFont val="宋体"/>
            <charset val="134"/>
          </rPr>
          <t>开展2期政协委员专题培训</t>
        </r>
      </text>
    </comment>
    <comment ref="K27" authorId="0">
      <text>
        <r>
          <rPr>
            <sz val="9"/>
            <rFont val="宋体"/>
            <charset val="134"/>
          </rPr>
          <t>3期</t>
        </r>
      </text>
    </comment>
    <comment ref="A28" authorId="0">
      <text>
        <r>
          <rPr>
            <sz val="9"/>
            <rFont val="宋体"/>
            <charset val="134"/>
          </rPr>
          <t>10-文史资料</t>
        </r>
      </text>
    </comment>
    <comment ref="B29" authorId="0">
      <text>
        <r>
          <rPr>
            <sz val="9"/>
            <rFont val="宋体"/>
            <charset val="134"/>
          </rPr>
          <t>R201112.101-政协文史资料</t>
        </r>
      </text>
    </comment>
    <comment ref="J29" authorId="0">
      <text>
        <r>
          <rPr>
            <sz val="9"/>
            <rFont val="宋体"/>
            <charset val="134"/>
          </rPr>
          <t>政协文史资料第十六辑征稿、编辑和印制部分工作</t>
        </r>
      </text>
    </comment>
    <comment ref="K29" authorId="0">
      <text>
        <r>
          <rPr>
            <sz val="9"/>
            <rFont val="宋体"/>
            <charset val="134"/>
          </rPr>
          <t>90%</t>
        </r>
      </text>
    </comment>
    <comment ref="J31" authorId="0">
      <text>
        <r>
          <rPr>
            <sz val="9"/>
            <rFont val="宋体"/>
            <charset val="134"/>
          </rPr>
          <t>政协文史资料第十六辑征稿、编辑和印制部分工作</t>
        </r>
      </text>
    </comment>
    <comment ref="K31" authorId="0">
      <text>
        <r>
          <rPr>
            <sz val="9"/>
            <rFont val="宋体"/>
            <charset val="134"/>
          </rPr>
          <t>90%</t>
        </r>
      </text>
    </comment>
    <comment ref="K34" authorId="0">
      <text>
        <r>
          <rPr>
            <sz val="9"/>
            <rFont val="宋体"/>
            <charset val="134"/>
          </rPr>
          <t>90%</t>
        </r>
      </text>
    </comment>
    <comment ref="K35" authorId="0">
      <text>
        <r>
          <rPr>
            <sz val="9"/>
            <rFont val="宋体"/>
            <charset val="134"/>
          </rPr>
          <t>90%</t>
        </r>
      </text>
    </comment>
    <comment ref="K37" authorId="0">
      <text>
        <r>
          <rPr>
            <sz val="9"/>
            <rFont val="宋体"/>
            <charset val="134"/>
          </rPr>
          <t>90%</t>
        </r>
      </text>
    </comment>
    <comment ref="K38" authorId="0">
      <text>
        <r>
          <rPr>
            <sz val="9"/>
            <rFont val="宋体"/>
            <charset val="134"/>
          </rPr>
          <t>90%</t>
        </r>
      </text>
    </comment>
    <comment ref="A39" authorId="0">
      <text>
        <r>
          <rPr>
            <sz val="9"/>
            <rFont val="宋体"/>
            <charset val="134"/>
          </rPr>
          <t>12-综合管理</t>
        </r>
      </text>
    </comment>
    <comment ref="B41" authorId="0">
      <text>
        <r>
          <rPr>
            <sz val="9"/>
            <rFont val="宋体"/>
            <charset val="134"/>
          </rPr>
          <t>R201087.101-办公设备购置</t>
        </r>
      </text>
    </comment>
    <comment ref="J41" authorId="0">
      <text>
        <r>
          <rPr>
            <sz val="9"/>
            <rFont val="宋体"/>
            <charset val="134"/>
          </rPr>
          <t>更换及增设电脑等办公设备</t>
        </r>
      </text>
    </comment>
    <comment ref="K41" authorId="0">
      <text>
        <r>
          <rPr>
            <sz val="9"/>
            <rFont val="宋体"/>
            <charset val="134"/>
          </rPr>
          <t>90%</t>
        </r>
      </text>
    </comment>
    <comment ref="J42" authorId="0">
      <text>
        <r>
          <rPr>
            <sz val="9"/>
            <rFont val="宋体"/>
            <charset val="134"/>
          </rPr>
          <t>更换及增设电脑等办公设备</t>
        </r>
      </text>
    </comment>
    <comment ref="K42" authorId="0">
      <text>
        <r>
          <rPr>
            <sz val="9"/>
            <rFont val="宋体"/>
            <charset val="134"/>
          </rPr>
          <t>90%</t>
        </r>
      </text>
    </comment>
    <comment ref="K47" authorId="0">
      <text>
        <r>
          <rPr>
            <sz val="9"/>
            <rFont val="宋体"/>
            <charset val="134"/>
          </rPr>
          <t>90%</t>
        </r>
      </text>
    </comment>
    <comment ref="K48" authorId="0">
      <text>
        <r>
          <rPr>
            <sz val="9"/>
            <rFont val="宋体"/>
            <charset val="134"/>
          </rPr>
          <t>90%</t>
        </r>
      </text>
    </comment>
    <comment ref="K50" authorId="0">
      <text>
        <r>
          <rPr>
            <sz val="9"/>
            <rFont val="宋体"/>
            <charset val="134"/>
          </rPr>
          <t>3期</t>
        </r>
      </text>
    </comment>
    <comment ref="K51" authorId="0">
      <text>
        <r>
          <rPr>
            <sz val="9"/>
            <rFont val="宋体"/>
            <charset val="134"/>
          </rPr>
          <t>3期</t>
        </r>
      </text>
    </comment>
    <comment ref="B52" authorId="0">
      <text>
        <r>
          <rPr>
            <sz val="9"/>
            <rFont val="宋体"/>
            <charset val="134"/>
          </rPr>
          <t>T202190.101-对外宣传工作经费</t>
        </r>
      </text>
    </comment>
    <comment ref="J52" authorId="0">
      <text>
        <r>
          <rPr>
            <sz val="9"/>
            <rFont val="宋体"/>
            <charset val="134"/>
          </rPr>
          <t>借助《人民政协报》和省《政协信息》、省内媒体和市内媒体的平台，加强同新闻媒体联系协作，突出报道政协工作亮点，履职成效，不断扩大政协影响力。</t>
        </r>
      </text>
    </comment>
    <comment ref="K52" authorId="0">
      <text>
        <r>
          <rPr>
            <sz val="9"/>
            <rFont val="宋体"/>
            <charset val="134"/>
          </rPr>
          <t>90%</t>
        </r>
      </text>
    </comment>
    <comment ref="J53" authorId="0">
      <text>
        <r>
          <rPr>
            <sz val="9"/>
            <rFont val="宋体"/>
            <charset val="134"/>
          </rPr>
          <t>制定加强政协宣传工作意见，发挥好政协网站、政协信息和政协微信群、政协微信公众号的作用</t>
        </r>
      </text>
    </comment>
    <comment ref="K53" authorId="0">
      <text>
        <r>
          <rPr>
            <sz val="9"/>
            <rFont val="宋体"/>
            <charset val="134"/>
          </rPr>
          <t>90%</t>
        </r>
      </text>
    </comment>
    <comment ref="J54" authorId="0">
      <text>
        <r>
          <rPr>
            <sz val="9"/>
            <rFont val="宋体"/>
            <charset val="134"/>
          </rPr>
          <t>借助《人民政协报》和省《政协信息》、省内媒体和市内媒体的平台，加强同新闻媒体联系协作，突出报道政协工作亮点，履职成效，不断扩大政协影响力。</t>
        </r>
      </text>
    </comment>
    <comment ref="K54" authorId="0">
      <text>
        <r>
          <rPr>
            <sz val="9"/>
            <rFont val="宋体"/>
            <charset val="134"/>
          </rPr>
          <t>90%</t>
        </r>
      </text>
    </comment>
    <comment ref="J55" authorId="0">
      <text>
        <r>
          <rPr>
            <sz val="9"/>
            <rFont val="宋体"/>
            <charset val="134"/>
          </rPr>
          <t>制定加强政协宣传工作意见，发挥好政协网站、政协信息和政协微信群、政协微信公众号的作用</t>
        </r>
      </text>
    </comment>
    <comment ref="K55" authorId="0">
      <text>
        <r>
          <rPr>
            <sz val="9"/>
            <rFont val="宋体"/>
            <charset val="134"/>
          </rPr>
          <t>90%</t>
        </r>
      </text>
    </comment>
    <comment ref="B56" authorId="0">
      <text>
        <r>
          <rPr>
            <sz val="9"/>
            <rFont val="宋体"/>
            <charset val="134"/>
          </rPr>
          <t>T202192.101-书画文化交流活动</t>
        </r>
      </text>
    </comment>
    <comment ref="J56" authorId="0">
      <text>
        <r>
          <rPr>
            <sz val="9"/>
            <rFont val="宋体"/>
            <charset val="134"/>
          </rPr>
          <t>开展对外书画交流活动</t>
        </r>
      </text>
    </comment>
    <comment ref="K56" authorId="0">
      <text>
        <r>
          <rPr>
            <sz val="9"/>
            <rFont val="宋体"/>
            <charset val="134"/>
          </rPr>
          <t>100%</t>
        </r>
      </text>
    </comment>
    <comment ref="J57" authorId="0">
      <text>
        <r>
          <rPr>
            <sz val="9"/>
            <rFont val="宋体"/>
            <charset val="134"/>
          </rPr>
          <t>开展对外书画交流活动</t>
        </r>
      </text>
    </comment>
    <comment ref="K57" authorId="0">
      <text>
        <r>
          <rPr>
            <sz val="9"/>
            <rFont val="宋体"/>
            <charset val="134"/>
          </rPr>
          <t>100%</t>
        </r>
      </text>
    </comment>
    <comment ref="B58" authorId="0">
      <text>
        <r>
          <rPr>
            <sz val="9"/>
            <rFont val="宋体"/>
            <charset val="134"/>
          </rPr>
          <t>T202926.101-编外用工人员经费</t>
        </r>
      </text>
    </comment>
    <comment ref="J58" authorId="0">
      <text>
        <r>
          <rPr>
            <sz val="9"/>
            <rFont val="宋体"/>
            <charset val="134"/>
          </rPr>
          <t>完成共6个编外人员招聘</t>
        </r>
      </text>
    </comment>
    <comment ref="K58" authorId="0">
      <text>
        <r>
          <rPr>
            <sz val="9"/>
            <rFont val="宋体"/>
            <charset val="134"/>
          </rPr>
          <t>100%</t>
        </r>
      </text>
    </comment>
    <comment ref="J59" authorId="0">
      <text>
        <r>
          <rPr>
            <sz val="9"/>
            <rFont val="宋体"/>
            <charset val="134"/>
          </rPr>
          <t>完成共6个编外人员招聘</t>
        </r>
      </text>
    </comment>
    <comment ref="K59" authorId="0">
      <text>
        <r>
          <rPr>
            <sz val="9"/>
            <rFont val="宋体"/>
            <charset val="134"/>
          </rPr>
          <t>100%</t>
        </r>
      </text>
    </comment>
    <comment ref="B60" authorId="0">
      <text>
        <r>
          <rPr>
            <sz val="9"/>
            <rFont val="宋体"/>
            <charset val="134"/>
          </rPr>
          <t>T202927.101-公务用车购置</t>
        </r>
      </text>
    </comment>
    <comment ref="J60" authorId="0">
      <text>
        <r>
          <rPr>
            <sz val="9"/>
            <rFont val="宋体"/>
            <charset val="134"/>
          </rPr>
          <t>购买一辆公务用车</t>
        </r>
      </text>
    </comment>
    <comment ref="K60" authorId="0">
      <text>
        <r>
          <rPr>
            <sz val="9"/>
            <rFont val="宋体"/>
            <charset val="134"/>
          </rPr>
          <t>100%</t>
        </r>
      </text>
    </comment>
    <comment ref="J61" authorId="0">
      <text>
        <r>
          <rPr>
            <sz val="9"/>
            <rFont val="宋体"/>
            <charset val="134"/>
          </rPr>
          <t>购买一辆公务用车</t>
        </r>
      </text>
    </comment>
    <comment ref="K61" authorId="0">
      <text>
        <r>
          <rPr>
            <sz val="9"/>
            <rFont val="宋体"/>
            <charset val="134"/>
          </rPr>
          <t>1辆</t>
        </r>
      </text>
    </comment>
    <comment ref="K63" authorId="0">
      <text>
        <r>
          <rPr>
            <sz val="9"/>
            <rFont val="宋体"/>
            <charset val="134"/>
          </rPr>
          <t>3期</t>
        </r>
      </text>
    </comment>
    <comment ref="K64" authorId="0">
      <text>
        <r>
          <rPr>
            <sz val="9"/>
            <rFont val="宋体"/>
            <charset val="134"/>
          </rPr>
          <t>3期</t>
        </r>
      </text>
    </comment>
    <comment ref="K66" authorId="0">
      <text>
        <r>
          <rPr>
            <sz val="9"/>
            <rFont val="宋体"/>
            <charset val="134"/>
          </rPr>
          <t>3期</t>
        </r>
      </text>
    </comment>
    <comment ref="K67" authorId="0">
      <text>
        <r>
          <rPr>
            <sz val="9"/>
            <rFont val="宋体"/>
            <charset val="134"/>
          </rPr>
          <t>3期</t>
        </r>
      </text>
    </comment>
  </commentList>
</comments>
</file>

<file path=xl/sharedStrings.xml><?xml version="1.0" encoding="utf-8"?>
<sst xmlns="http://schemas.openxmlformats.org/spreadsheetml/2006/main" count="259">
  <si>
    <t>附件1-1</t>
  </si>
  <si>
    <t>财政拨款收支总表</t>
  </si>
  <si>
    <t>部门：儋州市政协办公室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</si>
  <si>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</si>
  <si>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</si>
  <si>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</si>
  <si>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</si>
  <si>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</si>
  <si>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</si>
  <si>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</si>
  <si>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</si>
  <si>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</si>
  <si>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</si>
  <si>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</si>
  <si>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</si>
  <si>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</si>
  <si>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</si>
  <si>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</si>
  <si>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</si>
  <si>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</si>
  <si>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</si>
  <si>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</si>
  <si>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</si>
  <si>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</si>
  <si>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</si>
  <si>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</si>
  <si>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</si>
  <si>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</si>
  <si>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</si>
  <si>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 xml:space="preserve"> (十五)资源勘探信息等支出(215)</t>
  </si>
  <si>
    <t>（十六）商业服务业等支出(216)</t>
  </si>
  <si>
    <t>（十七）金融支出(217)</t>
  </si>
  <si>
    <t xml:space="preserve"> (十八）援助其他地区支出(219)</t>
  </si>
  <si>
    <t xml:space="preserve"> (十九)国土海洋气象等支出(220)</t>
  </si>
  <si>
    <t xml:space="preserve"> (二十)住房保障支出(221)</t>
  </si>
  <si>
    <t xml:space="preserve"> (二十一)粮油物资储备支出(222)</t>
  </si>
  <si>
    <t xml:space="preserve"> (二十二)预备费(227)</t>
  </si>
  <si>
    <t xml:space="preserve"> (二十三)其它支出(229)</t>
  </si>
  <si>
    <t xml:space="preserve"> (二十四)转移性支出(230)</t>
  </si>
  <si>
    <t xml:space="preserve"> (二十五)债务还本支出(231)</t>
  </si>
  <si>
    <t xml:space="preserve"> (二十六)债务付息支出(232)</t>
  </si>
  <si>
    <t xml:space="preserve"> (二十七)债务发行费用支出(233)</t>
  </si>
  <si>
    <t>收入总计</t>
  </si>
  <si>
    <t>支出总计</t>
  </si>
  <si>
    <t>附件1-2</t>
  </si>
  <si>
    <t>一般公共预算支出表</t>
  </si>
  <si>
    <t>支出功能分类科目</t>
  </si>
  <si>
    <t>2019年预算数</t>
  </si>
  <si>
    <t>科目编码</t>
  </si>
  <si>
    <t>科目名称</t>
  </si>
  <si>
    <t>小计</t>
  </si>
  <si>
    <t>基本支出</t>
  </si>
  <si>
    <t>项目支出</t>
  </si>
  <si>
    <t>行政运行</t>
  </si>
  <si>
    <t>一般行政管理事务</t>
  </si>
  <si>
    <t>政协会议</t>
  </si>
  <si>
    <t>委员视察</t>
  </si>
  <si>
    <t>其他政协事务支出</t>
  </si>
  <si>
    <t>培训支出</t>
  </si>
  <si>
    <t>归口管理的行政单位离退休</t>
  </si>
  <si>
    <t>机关事业单位基本养老保险缴费支出</t>
  </si>
  <si>
    <t>行政单位医疗</t>
  </si>
  <si>
    <t>公务员医疗补助</t>
  </si>
  <si>
    <t>住房公积金</t>
  </si>
  <si>
    <t>附件1-3</t>
  </si>
  <si>
    <t>一般公共预算基本支出表</t>
  </si>
  <si>
    <t>支出经济分类科目</t>
  </si>
  <si>
    <t>2019年基本支出</t>
  </si>
  <si>
    <t>人员经费</t>
  </si>
  <si>
    <t>公用经费</t>
  </si>
  <si>
    <t>基本工资</t>
  </si>
  <si>
    <t>津贴补贴</t>
  </si>
  <si>
    <t>奖金</t>
  </si>
  <si>
    <t>绩效工资</t>
  </si>
  <si>
    <t>机关事业单位基本养老保险</t>
  </si>
  <si>
    <t>城镇职工基本医疗保险缴费</t>
  </si>
  <si>
    <t>公务员医疗补助缴费</t>
  </si>
  <si>
    <t>其他社会保障缴费（工伤、失业、生育）</t>
  </si>
  <si>
    <t>办公费</t>
  </si>
  <si>
    <t>通讯补助费</t>
  </si>
  <si>
    <t>公务用车运行维护费</t>
  </si>
  <si>
    <t>工会经费</t>
  </si>
  <si>
    <t>福利费</t>
  </si>
  <si>
    <t>其他交通费用</t>
  </si>
  <si>
    <t>离休费</t>
  </si>
  <si>
    <t>附件1-4</t>
  </si>
  <si>
    <t>一般公共预算“三公”经费支出表</t>
  </si>
  <si>
    <t>2018年预算数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</si>
  <si>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</si>
  <si>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</si>
  <si>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</si>
  <si>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</si>
  <si>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</si>
  <si>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</si>
  <si>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</si>
  <si>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部门：</t>
  </si>
  <si>
    <t>儋州市政协办公室</t>
  </si>
  <si>
    <t>其他国有土地使用权出让收入安排</t>
  </si>
  <si>
    <t>附件1-6</t>
  </si>
  <si>
    <t>部门收支总表</t>
  </si>
  <si>
    <t>收     入</t>
  </si>
  <si>
    <t xml:space="preserve"> 支     出</t>
  </si>
  <si>
    <t>项    目</t>
  </si>
  <si>
    <t>本年预算</t>
  </si>
  <si>
    <t xml:space="preserve">  一、一般公共预算收入</t>
  </si>
  <si>
    <t xml:space="preserve">  一、一般公共服务支出(201)</t>
  </si>
  <si>
    <t xml:space="preserve">  二、政府性基金收入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</si>
  <si>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</si>
  <si>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</si>
  <si>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</si>
  <si>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</si>
  <si>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</si>
  <si>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</si>
  <si>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</si>
  <si>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</si>
  <si>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</si>
  <si>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</si>
  <si>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</si>
  <si>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</si>
  <si>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</si>
  <si>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</si>
  <si>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</si>
  <si>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</si>
  <si>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</si>
  <si>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</si>
  <si>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</si>
  <si>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</si>
  <si>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</si>
  <si>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</si>
  <si>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</si>
  <si>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</si>
  <si>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</si>
  <si>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</si>
  <si>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 入 总 计</t>
  </si>
  <si>
    <t>支 出 总 计</t>
  </si>
  <si>
    <t>附件1-7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</si>
  <si>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</si>
  <si>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</si>
  <si>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</si>
  <si>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</si>
  <si>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</si>
  <si>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</si>
  <si>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</si>
  <si>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</si>
  <si>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</si>
  <si>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</si>
  <si>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</si>
  <si>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</si>
  <si>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</si>
  <si>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附件1-8</t>
  </si>
  <si>
    <t>部门支出总表</t>
  </si>
  <si>
    <t>本级</t>
  </si>
  <si>
    <t>下级</t>
  </si>
  <si>
    <t>其他国有土地使用权出让收入安排的支出</t>
  </si>
  <si>
    <t>·</t>
  </si>
  <si>
    <t>附件1-9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</si>
  <si>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</si>
  <si>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</si>
  <si>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</si>
  <si>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</si>
  <si>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</si>
  <si>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</si>
  <si>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项目类型</t>
  </si>
  <si>
    <t>资金性质</t>
  </si>
  <si>
    <t>指标类型</t>
  </si>
  <si>
    <t>绩效指标</t>
  </si>
  <si>
    <t>绩效目标</t>
  </si>
  <si>
    <t xml:space="preserve"> 101-儋州市政协办公室</t>
  </si>
  <si>
    <t xml:space="preserve">   04-参政议政</t>
  </si>
  <si>
    <t xml:space="preserve">       01-界别小组活动经费</t>
  </si>
  <si>
    <t>界别小组活动经费</t>
  </si>
  <si>
    <t>101001-儋州市政协办公室本级</t>
  </si>
  <si>
    <t>一般业务类</t>
  </si>
  <si>
    <t>11-一般公共预算</t>
  </si>
  <si>
    <t>产出指标</t>
  </si>
  <si>
    <t>各界别小组开展活动</t>
  </si>
  <si>
    <t>90%</t>
  </si>
  <si>
    <t>成效指标</t>
  </si>
  <si>
    <t xml:space="preserve">       03-专题调研</t>
  </si>
  <si>
    <t>专题调研</t>
  </si>
  <si>
    <t>开展专题调研2次</t>
  </si>
  <si>
    <t>100%</t>
  </si>
  <si>
    <t xml:space="preserve">       04-专委会工作</t>
  </si>
  <si>
    <t>专委会工作</t>
  </si>
  <si>
    <t>开展专委会的办公工作</t>
  </si>
  <si>
    <t>95%</t>
  </si>
  <si>
    <t xml:space="preserve">  05-党务工作</t>
  </si>
  <si>
    <t xml:space="preserve">          05-社会活动</t>
  </si>
  <si>
    <t>R201084.101-社会活动</t>
  </si>
  <si>
    <t xml:space="preserve">       50000</t>
  </si>
  <si>
    <t xml:space="preserve">        50000</t>
  </si>
  <si>
    <t>开展社会活动1次</t>
  </si>
  <si>
    <t xml:space="preserve">  06-基层政协</t>
  </si>
  <si>
    <t xml:space="preserve">       01-政协镇联络组</t>
  </si>
  <si>
    <t>R200934.101-政协镇联络组</t>
  </si>
  <si>
    <t>800000</t>
  </si>
  <si>
    <t>各镇政协开展政协业务</t>
  </si>
  <si>
    <t xml:space="preserve">  07-民主监督</t>
  </si>
  <si>
    <t>100，000.00</t>
  </si>
  <si>
    <t xml:space="preserve">       03-委员视察</t>
  </si>
  <si>
    <t>R201082.101-委员视察</t>
  </si>
  <si>
    <t>100000</t>
  </si>
  <si>
    <t>开展视察活动2次</t>
  </si>
  <si>
    <t xml:space="preserve">   09-委员活动</t>
  </si>
  <si>
    <t xml:space="preserve">       01-委员活动</t>
  </si>
  <si>
    <t>R200936.101-委员活动</t>
  </si>
  <si>
    <t xml:space="preserve">组织委员开展2次活动 </t>
  </si>
  <si>
    <t xml:space="preserve"> R201110.101-政协委员专题培训</t>
  </si>
  <si>
    <t xml:space="preserve"> 101001-儋州市政协办公室本级</t>
  </si>
  <si>
    <t xml:space="preserve"> 11-一般公共预算</t>
  </si>
  <si>
    <t xml:space="preserve"> 开展3期政协委员专题培训</t>
  </si>
  <si>
    <t xml:space="preserve">   10-文史资料</t>
  </si>
  <si>
    <t xml:space="preserve">       01-政协文史资料</t>
  </si>
  <si>
    <t xml:space="preserve"> R201112.101-政协文史资料</t>
  </si>
  <si>
    <t xml:space="preserve"> 政协文史资料第十六辑征稿、编辑和印制部分工作</t>
  </si>
  <si>
    <t xml:space="preserve"> 90%</t>
  </si>
  <si>
    <t xml:space="preserve">  11-政协会议</t>
  </si>
  <si>
    <t xml:space="preserve">        01-常委会、主席会议及其他会议</t>
  </si>
  <si>
    <t>R201081.101-常委会、主席会议及其他会议</t>
  </si>
  <si>
    <t>80000</t>
  </si>
  <si>
    <t>常委会议4次、主席会议及其他会议</t>
  </si>
  <si>
    <t xml:space="preserve"> 100%</t>
  </si>
  <si>
    <t xml:space="preserve">        02-年度例会</t>
  </si>
  <si>
    <t>600000</t>
  </si>
  <si>
    <t>60000</t>
  </si>
  <si>
    <t>年度例会</t>
  </si>
  <si>
    <t>十届政协第四次例会</t>
  </si>
  <si>
    <t xml:space="preserve">   12-综合管理</t>
  </si>
  <si>
    <t xml:space="preserve">       01-办公设备购置</t>
  </si>
  <si>
    <t>办公设备购置</t>
  </si>
  <si>
    <t xml:space="preserve"> 更换及增设电脑等办公设备</t>
  </si>
  <si>
    <t xml:space="preserve">        02-报刊征订</t>
  </si>
  <si>
    <t>报刊征订</t>
  </si>
  <si>
    <t>150000</t>
  </si>
  <si>
    <t>征订《人民政协报》等各类需要征订的报刊</t>
  </si>
  <si>
    <t xml:space="preserve">       03-老干部工作</t>
  </si>
  <si>
    <t>50000</t>
  </si>
  <si>
    <t>老干部工作</t>
  </si>
  <si>
    <t>老干部的工作</t>
  </si>
  <si>
    <t xml:space="preserve">       05-其他综合事务</t>
  </si>
  <si>
    <t>1050000</t>
  </si>
  <si>
    <t>其他综合事务</t>
  </si>
  <si>
    <t>380000</t>
  </si>
  <si>
    <t>办理综合事务</t>
  </si>
  <si>
    <t xml:space="preserve">  对外宣传工作经费</t>
  </si>
  <si>
    <t xml:space="preserve"> 借助《人民政协报》和省《政协信息》、省内媒体和市内媒体的平台，加强同新闻媒体联系协作，突出报道政协工作亮点，履职成效，不断扩大政协影响力。</t>
  </si>
  <si>
    <t xml:space="preserve"> 制定加强政协宣传工作意见，发挥好政协网站、政协信息和政协微信群、政协微信公众号的作用</t>
  </si>
  <si>
    <t xml:space="preserve"> 书画文化交流活动</t>
  </si>
  <si>
    <t xml:space="preserve"> 开展对外书画交流活动</t>
  </si>
  <si>
    <t xml:space="preserve"> 编外用工人员经费</t>
  </si>
  <si>
    <t xml:space="preserve"> 完成共6个编外人员招聘</t>
  </si>
  <si>
    <t xml:space="preserve"> 公务用车购置</t>
  </si>
  <si>
    <t xml:space="preserve"> 购买一辆公务用车</t>
  </si>
  <si>
    <t xml:space="preserve">      06-政协信息系统</t>
  </si>
  <si>
    <t>政协信息系统</t>
  </si>
  <si>
    <t>完成政协信息的完善</t>
  </si>
  <si>
    <t>市政协会议室装修经费（含设备更新购置）</t>
  </si>
  <si>
    <t>12-政府性基金</t>
  </si>
  <si>
    <t>1000000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</si>
</sst>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  <numFmt numFmtId="177" formatCode="#,##0.00_);\(#,##0.00\)"/>
    <numFmt numFmtId="178" formatCode="0_ "/>
  </numFmts>
  <fonts count="26">
    <font>
      <sz val="11"/>
      <color indexed="8"/>
      <name val="宋体"/>
      <charset val="134"/>
    </font>
    <font>
      <sz val="12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8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17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b/>
      <sz val="11"/>
      <color indexed="9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20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2" borderId="23" applyNumberFormat="0" applyAlignment="0" applyProtection="0">
      <alignment vertical="center"/>
    </xf>
    <xf numFmtId="0" fontId="10" fillId="2" borderId="17" applyNumberFormat="0" applyAlignment="0" applyProtection="0">
      <alignment vertical="center"/>
    </xf>
    <xf numFmtId="0" fontId="25" fillId="17" borderId="2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40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0" fillId="0" borderId="0" xfId="0" applyAlignment="1"/>
    <xf numFmtId="0" fontId="0" fillId="0" borderId="0" xfId="0" applyAlignment="1">
      <alignment wrapText="1"/>
    </xf>
    <xf numFmtId="49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 shrinkToFit="1"/>
    </xf>
    <xf numFmtId="49" fontId="0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right" vertical="center" wrapText="1" shrinkToFit="1"/>
    </xf>
    <xf numFmtId="49" fontId="3" fillId="2" borderId="0" xfId="0" applyNumberFormat="1" applyFont="1" applyFill="1" applyBorder="1" applyAlignment="1">
      <alignment horizontal="right" vertical="center" wrapText="1" shrinkToFit="1"/>
    </xf>
    <xf numFmtId="49" fontId="3" fillId="2" borderId="0" xfId="0" applyNumberFormat="1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left" vertical="center" wrapText="1" shrinkToFit="1"/>
    </xf>
    <xf numFmtId="0" fontId="0" fillId="2" borderId="3" xfId="0" applyFont="1" applyFill="1" applyBorder="1" applyAlignment="1">
      <alignment horizontal="right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right" vertical="center" wrapText="1"/>
    </xf>
    <xf numFmtId="4" fontId="0" fillId="0" borderId="3" xfId="0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left" vertical="center" wrapText="1" shrinkToFit="1"/>
    </xf>
    <xf numFmtId="0" fontId="0" fillId="2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right" vertical="center" wrapText="1"/>
    </xf>
    <xf numFmtId="4" fontId="0" fillId="0" borderId="6" xfId="0" applyNumberFormat="1" applyFont="1" applyFill="1" applyBorder="1" applyAlignment="1">
      <alignment horizontal="center" vertical="center"/>
    </xf>
    <xf numFmtId="176" fontId="0" fillId="0" borderId="7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left" vertical="top" wrapText="1" shrinkToFit="1"/>
    </xf>
    <xf numFmtId="0" fontId="0" fillId="0" borderId="0" xfId="0" applyNumberFormat="1" applyFont="1" applyFill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right"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0" fillId="0" borderId="8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right" vertical="center" wrapText="1"/>
    </xf>
    <xf numFmtId="0" fontId="0" fillId="2" borderId="9" xfId="0" applyNumberFormat="1" applyFont="1" applyFill="1" applyBorder="1" applyAlignment="1">
      <alignment horizontal="right" vertical="center" wrapText="1"/>
    </xf>
    <xf numFmtId="0" fontId="0" fillId="2" borderId="9" xfId="0" applyNumberFormat="1" applyFont="1" applyFill="1" applyBorder="1" applyAlignment="1">
      <alignment horizontal="center" vertical="center" wrapText="1"/>
    </xf>
    <xf numFmtId="177" fontId="0" fillId="2" borderId="9" xfId="0" applyNumberFormat="1" applyFont="1" applyFill="1" applyBorder="1" applyAlignment="1">
      <alignment horizontal="right" vertical="center" wrapText="1"/>
    </xf>
    <xf numFmtId="49" fontId="0" fillId="2" borderId="2" xfId="0" applyNumberFormat="1" applyFont="1" applyFill="1" applyBorder="1" applyAlignment="1">
      <alignment horizontal="center" vertical="center" wrapText="1" shrinkToFit="1"/>
    </xf>
    <xf numFmtId="177" fontId="0" fillId="2" borderId="2" xfId="0" applyNumberFormat="1" applyFont="1" applyFill="1" applyBorder="1" applyAlignment="1">
      <alignment horizontal="center" vertical="center" wrapText="1" shrinkToFit="1"/>
    </xf>
    <xf numFmtId="49" fontId="0" fillId="2" borderId="2" xfId="0" applyNumberFormat="1" applyFont="1" applyFill="1" applyBorder="1" applyAlignment="1">
      <alignment horizontal="right" vertical="center" wrapText="1" shrinkToFit="1"/>
    </xf>
    <xf numFmtId="176" fontId="0" fillId="2" borderId="2" xfId="0" applyNumberFormat="1" applyFont="1" applyFill="1" applyBorder="1" applyAlignment="1">
      <alignment horizontal="right" vertical="center" wrapText="1" shrinkToFit="1"/>
    </xf>
    <xf numFmtId="49" fontId="0" fillId="2" borderId="2" xfId="0" applyNumberFormat="1" applyFont="1" applyFill="1" applyBorder="1" applyAlignment="1">
      <alignment vertical="center" wrapText="1" shrinkToFit="1"/>
    </xf>
    <xf numFmtId="0" fontId="0" fillId="2" borderId="2" xfId="0" applyFont="1" applyFill="1" applyBorder="1" applyAlignment="1">
      <alignment horizontal="right" vertical="center"/>
    </xf>
    <xf numFmtId="4" fontId="0" fillId="2" borderId="2" xfId="0" applyNumberFormat="1" applyFont="1" applyFill="1" applyBorder="1" applyAlignment="1">
      <alignment horizontal="right" vertical="top"/>
    </xf>
    <xf numFmtId="178" fontId="0" fillId="2" borderId="2" xfId="0" applyNumberFormat="1" applyFont="1" applyFill="1" applyBorder="1" applyAlignment="1">
      <alignment horizontal="right" vertical="top"/>
    </xf>
    <xf numFmtId="178" fontId="0" fillId="2" borderId="2" xfId="0" applyNumberFormat="1" applyFont="1" applyFill="1" applyBorder="1" applyAlignment="1">
      <alignment vertical="center" wrapText="1"/>
    </xf>
    <xf numFmtId="4" fontId="0" fillId="2" borderId="2" xfId="0" applyNumberFormat="1" applyFont="1" applyFill="1" applyBorder="1" applyAlignment="1">
      <alignment horizontal="right" vertical="top" wrapText="1"/>
    </xf>
    <xf numFmtId="176" fontId="0" fillId="2" borderId="2" xfId="0" applyNumberFormat="1" applyFont="1" applyFill="1" applyBorder="1" applyAlignment="1">
      <alignment vertical="center" wrapText="1"/>
    </xf>
    <xf numFmtId="178" fontId="0" fillId="2" borderId="2" xfId="0" applyNumberFormat="1" applyFont="1" applyFill="1" applyBorder="1" applyAlignment="1">
      <alignment horizontal="left" vertical="center" wrapText="1"/>
    </xf>
    <xf numFmtId="178" fontId="0" fillId="2" borderId="2" xfId="0" applyNumberFormat="1" applyFont="1" applyFill="1" applyBorder="1" applyAlignment="1">
      <alignment horizontal="left" vertical="top"/>
    </xf>
    <xf numFmtId="3" fontId="0" fillId="2" borderId="2" xfId="0" applyNumberFormat="1" applyFont="1" applyFill="1" applyBorder="1" applyAlignment="1">
      <alignment horizontal="left" vertical="top"/>
    </xf>
    <xf numFmtId="49" fontId="5" fillId="2" borderId="2" xfId="0" applyNumberFormat="1" applyFont="1" applyFill="1" applyBorder="1" applyAlignment="1">
      <alignment horizontal="left" vertical="top" wrapText="1" shrinkToFi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 wrapText="1"/>
    </xf>
    <xf numFmtId="49" fontId="5" fillId="2" borderId="2" xfId="0" applyNumberFormat="1" applyFont="1" applyFill="1" applyBorder="1" applyAlignment="1">
      <alignment horizontal="left" vertical="center" wrapText="1" shrinkToFit="1"/>
    </xf>
    <xf numFmtId="178" fontId="5" fillId="2" borderId="2" xfId="0" applyNumberFormat="1" applyFont="1" applyFill="1" applyBorder="1" applyAlignment="1">
      <alignment horizontal="left" vertical="center" wrapText="1" shrinkToFit="1"/>
    </xf>
    <xf numFmtId="49" fontId="5" fillId="2" borderId="2" xfId="0" applyNumberFormat="1" applyFont="1" applyFill="1" applyBorder="1" applyAlignment="1">
      <alignment horizontal="center" vertical="center" wrapText="1" shrinkToFit="1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right" vertical="center" wrapText="1"/>
    </xf>
    <xf numFmtId="49" fontId="5" fillId="2" borderId="2" xfId="0" applyNumberFormat="1" applyFont="1" applyFill="1" applyBorder="1" applyAlignment="1">
      <alignment horizontal="right" vertical="center" wrapText="1" shrinkToFit="1"/>
    </xf>
    <xf numFmtId="178" fontId="0" fillId="2" borderId="2" xfId="0" applyNumberFormat="1" applyFont="1" applyFill="1" applyBorder="1" applyAlignment="1">
      <alignment horizontal="right" vertical="center"/>
    </xf>
    <xf numFmtId="3" fontId="0" fillId="2" borderId="2" xfId="0" applyNumberFormat="1" applyFont="1" applyFill="1" applyBorder="1" applyAlignment="1">
      <alignment horizontal="right" vertical="center"/>
    </xf>
    <xf numFmtId="49" fontId="0" fillId="2" borderId="3" xfId="0" applyNumberFormat="1" applyFont="1" applyFill="1" applyBorder="1" applyAlignment="1">
      <alignment horizontal="left" vertical="top" wrapText="1" shrinkToFit="1"/>
    </xf>
    <xf numFmtId="49" fontId="0" fillId="2" borderId="3" xfId="0" applyNumberFormat="1" applyFont="1" applyFill="1" applyBorder="1" applyAlignment="1">
      <alignment horizontal="center" vertical="center" wrapText="1" shrinkToFit="1"/>
    </xf>
    <xf numFmtId="178" fontId="0" fillId="2" borderId="3" xfId="0" applyNumberFormat="1" applyFont="1" applyFill="1" applyBorder="1" applyAlignment="1">
      <alignment horizontal="right" vertical="center"/>
    </xf>
    <xf numFmtId="4" fontId="0" fillId="2" borderId="3" xfId="0" applyNumberFormat="1" applyFont="1" applyFill="1" applyBorder="1" applyAlignment="1">
      <alignment horizontal="right" vertical="top"/>
    </xf>
    <xf numFmtId="49" fontId="0" fillId="2" borderId="1" xfId="0" applyNumberFormat="1" applyFont="1" applyFill="1" applyBorder="1" applyAlignment="1">
      <alignment horizontal="left" vertical="top" wrapText="1" shrinkToFit="1"/>
    </xf>
    <xf numFmtId="178" fontId="0" fillId="2" borderId="1" xfId="0" applyNumberFormat="1" applyFont="1" applyFill="1" applyBorder="1" applyAlignment="1">
      <alignment horizontal="left" vertical="top"/>
    </xf>
    <xf numFmtId="4" fontId="0" fillId="2" borderId="1" xfId="0" applyNumberFormat="1" applyFont="1" applyFill="1" applyBorder="1" applyAlignment="1">
      <alignment horizontal="right" vertical="top"/>
    </xf>
    <xf numFmtId="49" fontId="0" fillId="2" borderId="1" xfId="0" applyNumberFormat="1" applyFont="1" applyFill="1" applyBorder="1" applyAlignment="1">
      <alignment horizontal="center" vertical="center" wrapText="1" shrinkToFit="1"/>
    </xf>
    <xf numFmtId="49" fontId="0" fillId="2" borderId="2" xfId="0" applyNumberFormat="1" applyFont="1" applyFill="1" applyBorder="1" applyAlignment="1">
      <alignment horizontal="right" vertical="top" wrapText="1" shrinkToFit="1"/>
    </xf>
    <xf numFmtId="49" fontId="0" fillId="2" borderId="1" xfId="0" applyNumberFormat="1" applyFont="1" applyFill="1" applyBorder="1" applyAlignment="1">
      <alignment horizontal="right" vertical="center" wrapText="1" shrinkToFit="1"/>
    </xf>
    <xf numFmtId="49" fontId="0" fillId="2" borderId="3" xfId="0" applyNumberFormat="1" applyFont="1" applyFill="1" applyBorder="1" applyAlignment="1">
      <alignment horizontal="right" vertical="top" wrapText="1" shrinkToFit="1"/>
    </xf>
    <xf numFmtId="49" fontId="6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center" vertical="center"/>
    </xf>
    <xf numFmtId="49" fontId="0" fillId="2" borderId="10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left" vertical="center" wrapText="1" shrinkToFit="1"/>
    </xf>
    <xf numFmtId="49" fontId="0" fillId="2" borderId="8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left" vertical="center" wrapText="1" shrinkToFit="1"/>
    </xf>
    <xf numFmtId="49" fontId="0" fillId="2" borderId="6" xfId="0" applyNumberFormat="1" applyFont="1" applyFill="1" applyBorder="1" applyAlignment="1">
      <alignment horizontal="left" vertical="top" wrapText="1" shrinkToFit="1"/>
    </xf>
    <xf numFmtId="0" fontId="5" fillId="2" borderId="1" xfId="0" applyFont="1" applyFill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right" vertical="top" wrapText="1" shrinkToFit="1"/>
    </xf>
    <xf numFmtId="176" fontId="0" fillId="2" borderId="1" xfId="0" applyNumberFormat="1" applyFont="1" applyFill="1" applyBorder="1" applyAlignment="1">
      <alignment horizontal="left" vertical="center" wrapText="1" shrinkToFit="1"/>
    </xf>
    <xf numFmtId="4" fontId="0" fillId="2" borderId="1" xfId="0" applyNumberFormat="1" applyFont="1" applyFill="1" applyBorder="1" applyAlignment="1">
      <alignment horizontal="left" vertical="center" wrapText="1" shrinkToFit="1"/>
    </xf>
    <xf numFmtId="49" fontId="0" fillId="2" borderId="8" xfId="0" applyNumberFormat="1" applyFont="1" applyFill="1" applyBorder="1" applyAlignment="1">
      <alignment horizontal="center" vertical="center" wrapText="1" shrinkToFit="1"/>
    </xf>
    <xf numFmtId="49" fontId="0" fillId="2" borderId="7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0" borderId="11" xfId="0" applyNumberFormat="1" applyFill="1" applyBorder="1" applyAlignment="1">
      <alignment wrapText="1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0" fillId="2" borderId="1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3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left" vertical="center"/>
    </xf>
    <xf numFmtId="49" fontId="0" fillId="2" borderId="2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76" fontId="5" fillId="0" borderId="1" xfId="0" applyNumberFormat="1" applyFont="1" applyBorder="1">
      <alignment vertical="center"/>
    </xf>
    <xf numFmtId="49" fontId="0" fillId="2" borderId="1" xfId="49" applyNumberFormat="1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4"/>
  <sheetViews>
    <sheetView topLeftCell="A25" workbookViewId="0">
      <selection activeCell="D34" sqref="D34"/>
    </sheetView>
  </sheetViews>
  <sheetFormatPr defaultColWidth="9" defaultRowHeight="24.95" customHeight="1" outlineLevelCol="5"/>
  <cols>
    <col min="1" max="1" width="24.75" customWidth="1"/>
    <col min="2" max="2" width="15.5" customWidth="1"/>
    <col min="3" max="3" width="32.125" customWidth="1"/>
    <col min="4" max="4" width="17.125" customWidth="1"/>
    <col min="5" max="5" width="15.125" customWidth="1"/>
    <col min="6" max="6" width="17.75" customWidth="1"/>
    <col min="7" max="7" width="10.375"/>
  </cols>
  <sheetData>
    <row r="1" ht="24.75" customHeight="1" spans="1:1">
      <c r="A1" t="s">
        <v>0</v>
      </c>
    </row>
    <row r="2" ht="39" customHeight="1" spans="1:6">
      <c r="A2" s="106" t="s">
        <v>1</v>
      </c>
      <c r="B2" s="106"/>
      <c r="C2" s="106"/>
      <c r="D2" s="106"/>
      <c r="E2" s="106"/>
      <c r="F2" s="106"/>
    </row>
    <row r="3" ht="26.25" customHeight="1" spans="1:6">
      <c r="A3" s="107" t="s">
        <v>2</v>
      </c>
      <c r="B3" s="106"/>
      <c r="C3" s="106"/>
      <c r="D3" s="106"/>
      <c r="E3" s="106"/>
      <c r="F3" s="83" t="s">
        <v>3</v>
      </c>
    </row>
    <row r="4" customHeight="1" spans="1:6">
      <c r="A4" s="110" t="s">
        <v>4</v>
      </c>
      <c r="B4" s="110"/>
      <c r="C4" s="110" t="s">
        <v>5</v>
      </c>
      <c r="D4" s="110"/>
      <c r="E4" s="110"/>
      <c r="F4" s="110"/>
    </row>
    <row r="5" customHeight="1" spans="1:6">
      <c r="A5" s="110" t="s">
        <v>6</v>
      </c>
      <c r="B5" s="110" t="s">
        <v>7</v>
      </c>
      <c r="C5" s="110" t="s">
        <v>6</v>
      </c>
      <c r="D5" s="110" t="s">
        <v>8</v>
      </c>
      <c r="E5" s="110" t="s">
        <v>9</v>
      </c>
      <c r="F5" s="110" t="s">
        <v>10</v>
      </c>
    </row>
    <row r="6" customHeight="1" spans="1:6">
      <c r="A6" s="112" t="s">
        <v>11</v>
      </c>
      <c r="B6" s="113"/>
      <c r="C6" s="112" t="s">
        <v>12</v>
      </c>
      <c r="D6" s="113"/>
      <c r="E6" s="113"/>
      <c r="F6" s="113"/>
    </row>
    <row r="7" customHeight="1" spans="1:6">
      <c r="A7" s="112" t="s">
        <v>13</v>
      </c>
      <c r="B7" s="113">
        <v>7207304.44</v>
      </c>
      <c r="C7" s="139" t="s">
        <v>14</v>
      </c>
      <c r="D7" s="113">
        <v>5570510.8</v>
      </c>
      <c r="E7" s="113">
        <v>5570510.8</v>
      </c>
      <c r="F7" s="113"/>
    </row>
    <row r="8" customHeight="1" spans="1:6">
      <c r="A8" s="112" t="s">
        <v>15</v>
      </c>
      <c r="B8" s="113">
        <v>1000000</v>
      </c>
      <c r="C8" s="139" t="s">
        <v>16</v>
      </c>
      <c r="D8" s="113"/>
      <c r="E8" s="113"/>
      <c r="F8" s="113"/>
    </row>
    <row r="9" customHeight="1" spans="1:6">
      <c r="A9" s="112"/>
      <c r="B9" s="113"/>
      <c r="C9" s="139" t="s">
        <v>17</v>
      </c>
      <c r="D9" s="113"/>
      <c r="E9" s="113"/>
      <c r="F9" s="113"/>
    </row>
    <row r="10" customHeight="1" spans="1:6">
      <c r="A10" s="112"/>
      <c r="B10" s="113"/>
      <c r="C10" s="139" t="s">
        <v>18</v>
      </c>
      <c r="D10" s="113"/>
      <c r="E10" s="113"/>
      <c r="F10" s="113"/>
    </row>
    <row r="11" customHeight="1" spans="1:6">
      <c r="A11" s="112"/>
      <c r="B11" s="113"/>
      <c r="C11" s="139" t="s">
        <v>19</v>
      </c>
      <c r="D11" s="113">
        <v>800000</v>
      </c>
      <c r="E11" s="113">
        <v>800000</v>
      </c>
      <c r="F11" s="113"/>
    </row>
    <row r="12" customHeight="1" spans="1:6">
      <c r="A12" s="112"/>
      <c r="B12" s="113"/>
      <c r="C12" s="139" t="s">
        <v>20</v>
      </c>
      <c r="D12" s="113"/>
      <c r="E12" s="113"/>
      <c r="F12" s="113"/>
    </row>
    <row r="13" customHeight="1" spans="1:6">
      <c r="A13" s="112"/>
      <c r="B13" s="113"/>
      <c r="C13" s="139" t="s">
        <v>21</v>
      </c>
      <c r="D13" s="113"/>
      <c r="E13" s="113"/>
      <c r="F13" s="113"/>
    </row>
    <row r="14" customHeight="1" spans="1:6">
      <c r="A14" s="112"/>
      <c r="B14" s="113"/>
      <c r="C14" s="139" t="s">
        <v>22</v>
      </c>
      <c r="D14" s="113">
        <v>365766</v>
      </c>
      <c r="E14" s="113">
        <v>365766</v>
      </c>
      <c r="F14" s="113"/>
    </row>
    <row r="15" customHeight="1" spans="1:6">
      <c r="A15" s="112"/>
      <c r="B15" s="113"/>
      <c r="C15" s="139" t="s">
        <v>23</v>
      </c>
      <c r="D15" s="113"/>
      <c r="E15" s="113"/>
      <c r="F15" s="113"/>
    </row>
    <row r="16" customHeight="1" spans="1:6">
      <c r="A16" s="112"/>
      <c r="B16" s="113"/>
      <c r="C16" s="139" t="s">
        <v>24</v>
      </c>
      <c r="D16" s="113">
        <v>311582.24</v>
      </c>
      <c r="E16" s="113">
        <v>311582.24</v>
      </c>
      <c r="F16" s="113"/>
    </row>
    <row r="17" customHeight="1" spans="1:6">
      <c r="A17" s="112"/>
      <c r="B17" s="113"/>
      <c r="C17" s="139" t="s">
        <v>25</v>
      </c>
      <c r="D17" s="113"/>
      <c r="E17" s="113"/>
      <c r="F17" s="113"/>
    </row>
    <row r="18" customHeight="1" spans="1:6">
      <c r="A18" s="112"/>
      <c r="B18" s="113"/>
      <c r="C18" s="139" t="s">
        <v>26</v>
      </c>
      <c r="D18" s="113">
        <v>1000000</v>
      </c>
      <c r="E18" s="113"/>
      <c r="F18" s="113">
        <v>1000000</v>
      </c>
    </row>
    <row r="19" customHeight="1" spans="1:6">
      <c r="A19" s="112"/>
      <c r="B19" s="113"/>
      <c r="C19" s="139" t="s">
        <v>27</v>
      </c>
      <c r="D19" s="113"/>
      <c r="E19" s="113"/>
      <c r="F19" s="113"/>
    </row>
    <row r="20" customHeight="1" spans="1:6">
      <c r="A20" s="112"/>
      <c r="B20" s="113"/>
      <c r="C20" s="139" t="s">
        <v>28</v>
      </c>
      <c r="D20" s="113"/>
      <c r="E20" s="113"/>
      <c r="F20" s="113"/>
    </row>
    <row r="21" customHeight="1" spans="1:6">
      <c r="A21" s="112"/>
      <c r="B21" s="113"/>
      <c r="C21" s="139" t="s">
        <v>29</v>
      </c>
      <c r="D21" s="113"/>
      <c r="E21" s="113"/>
      <c r="F21" s="113"/>
    </row>
    <row r="22" customHeight="1" spans="1:6">
      <c r="A22" s="112"/>
      <c r="B22" s="113"/>
      <c r="C22" s="139" t="s">
        <v>30</v>
      </c>
      <c r="D22" s="113"/>
      <c r="E22" s="113"/>
      <c r="F22" s="113"/>
    </row>
    <row r="23" customHeight="1" spans="1:6">
      <c r="A23" s="112"/>
      <c r="B23" s="113"/>
      <c r="C23" s="139" t="s">
        <v>31</v>
      </c>
      <c r="D23" s="113"/>
      <c r="E23" s="113"/>
      <c r="F23" s="113"/>
    </row>
    <row r="24" customHeight="1" spans="1:6">
      <c r="A24" s="112"/>
      <c r="B24" s="113"/>
      <c r="C24" s="139" t="s">
        <v>32</v>
      </c>
      <c r="D24" s="113"/>
      <c r="E24" s="113"/>
      <c r="F24" s="113"/>
    </row>
    <row r="25" customHeight="1" spans="1:6">
      <c r="A25" s="112"/>
      <c r="B25" s="113"/>
      <c r="C25" s="139" t="s">
        <v>33</v>
      </c>
      <c r="D25" s="113"/>
      <c r="E25" s="113"/>
      <c r="F25" s="113"/>
    </row>
    <row r="26" customHeight="1" spans="1:6">
      <c r="A26" s="112"/>
      <c r="B26" s="113"/>
      <c r="C26" s="139" t="s">
        <v>34</v>
      </c>
      <c r="D26" s="113">
        <v>159445.4</v>
      </c>
      <c r="E26" s="113">
        <v>159445.4</v>
      </c>
      <c r="F26" s="113"/>
    </row>
    <row r="27" customHeight="1" spans="1:6">
      <c r="A27" s="112"/>
      <c r="B27" s="113"/>
      <c r="C27" s="139" t="s">
        <v>35</v>
      </c>
      <c r="D27" s="113"/>
      <c r="E27" s="113"/>
      <c r="F27" s="113"/>
    </row>
    <row r="28" customHeight="1" spans="1:6">
      <c r="A28" s="112"/>
      <c r="B28" s="113"/>
      <c r="C28" s="139" t="s">
        <v>36</v>
      </c>
      <c r="D28" s="113"/>
      <c r="E28" s="113"/>
      <c r="F28" s="113"/>
    </row>
    <row r="29" customHeight="1" spans="1:6">
      <c r="A29" s="112"/>
      <c r="B29" s="113"/>
      <c r="C29" s="139" t="s">
        <v>37</v>
      </c>
      <c r="D29" s="113"/>
      <c r="E29" s="113"/>
      <c r="F29" s="113"/>
    </row>
    <row r="30" customHeight="1" spans="1:6">
      <c r="A30" s="112"/>
      <c r="B30" s="113"/>
      <c r="C30" s="139" t="s">
        <v>38</v>
      </c>
      <c r="D30" s="113"/>
      <c r="E30" s="113"/>
      <c r="F30" s="113"/>
    </row>
    <row r="31" customHeight="1" spans="1:6">
      <c r="A31" s="112"/>
      <c r="B31" s="113"/>
      <c r="C31" s="139" t="s">
        <v>39</v>
      </c>
      <c r="D31" s="113"/>
      <c r="E31" s="113"/>
      <c r="F31" s="113"/>
    </row>
    <row r="32" customHeight="1" spans="1:6">
      <c r="A32" s="112"/>
      <c r="B32" s="113"/>
      <c r="C32" s="139" t="s">
        <v>40</v>
      </c>
      <c r="D32" s="113"/>
      <c r="E32" s="113"/>
      <c r="F32" s="113"/>
    </row>
    <row r="33" ht="39" customHeight="1" spans="1:6">
      <c r="A33" s="112"/>
      <c r="B33" s="113"/>
      <c r="C33" s="139" t="s">
        <v>41</v>
      </c>
      <c r="D33" s="113"/>
      <c r="E33" s="113"/>
      <c r="F33" s="113"/>
    </row>
    <row r="34" ht="53" customHeight="1" spans="1:6">
      <c r="A34" s="112" t="s">
        <v>42</v>
      </c>
      <c r="B34" s="113">
        <f t="shared" ref="B34:F34" si="0">SUM(B6:B33)</f>
        <v>8207304.44</v>
      </c>
      <c r="C34" s="139" t="s">
        <v>43</v>
      </c>
      <c r="D34" s="113">
        <f>SUM(D6:D33)</f>
        <v>8207304.44</v>
      </c>
      <c r="E34" s="113">
        <f>SUM(E6:E33)</f>
        <v>7207304.44</v>
      </c>
      <c r="F34" s="113">
        <f>SUM(F6:F33)</f>
        <v>1000000</v>
      </c>
    </row>
  </sheetData>
  <mergeCells count="3">
    <mergeCell ref="A2:F2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0"/>
  <sheetViews>
    <sheetView topLeftCell="A4" workbookViewId="0">
      <selection activeCell="E20" sqref="E20"/>
    </sheetView>
  </sheetViews>
  <sheetFormatPr defaultColWidth="15.625" defaultRowHeight="24.95" customHeight="1" outlineLevelCol="4"/>
  <cols>
    <col min="1" max="1" width="13.625" style="128" customWidth="1"/>
    <col min="2" max="2" width="33.5" customWidth="1"/>
    <col min="5" max="5" width="15.125" customWidth="1"/>
  </cols>
  <sheetData>
    <row r="1" customHeight="1" spans="1:1">
      <c r="A1" t="s">
        <v>44</v>
      </c>
    </row>
    <row r="2" customHeight="1" spans="1:5">
      <c r="A2" s="106" t="s">
        <v>45</v>
      </c>
      <c r="B2" s="106"/>
      <c r="C2" s="106"/>
      <c r="D2" s="106"/>
      <c r="E2" s="106"/>
    </row>
    <row r="3" customHeight="1" spans="1:5">
      <c r="A3" s="107" t="s">
        <v>2</v>
      </c>
      <c r="B3" s="106"/>
      <c r="C3" s="106"/>
      <c r="D3" s="106"/>
      <c r="E3" s="117" t="s">
        <v>3</v>
      </c>
    </row>
    <row r="4" customHeight="1" spans="1:5">
      <c r="A4" s="110" t="s">
        <v>46</v>
      </c>
      <c r="B4" s="110"/>
      <c r="C4" s="110" t="s">
        <v>47</v>
      </c>
      <c r="D4" s="110"/>
      <c r="E4" s="110"/>
    </row>
    <row r="5" s="116" customFormat="1" customHeight="1" spans="1:5">
      <c r="A5" s="110" t="s">
        <v>48</v>
      </c>
      <c r="B5" s="110" t="s">
        <v>49</v>
      </c>
      <c r="C5" s="110" t="s">
        <v>50</v>
      </c>
      <c r="D5" s="110" t="s">
        <v>51</v>
      </c>
      <c r="E5" s="110" t="s">
        <v>52</v>
      </c>
    </row>
    <row r="6" customHeight="1" spans="1:5">
      <c r="A6" s="137">
        <v>2010201</v>
      </c>
      <c r="B6" s="112" t="s">
        <v>53</v>
      </c>
      <c r="C6" s="113">
        <v>1660510.8</v>
      </c>
      <c r="D6" s="113">
        <v>1660510.8</v>
      </c>
      <c r="E6" s="113"/>
    </row>
    <row r="7" customHeight="1" spans="1:5">
      <c r="A7" s="111">
        <v>2010202</v>
      </c>
      <c r="B7" s="112" t="s">
        <v>54</v>
      </c>
      <c r="C7" s="113">
        <v>380000</v>
      </c>
      <c r="D7" s="113"/>
      <c r="E7" s="138">
        <v>380000</v>
      </c>
    </row>
    <row r="8" customHeight="1" spans="1:5">
      <c r="A8" s="111">
        <v>2010204</v>
      </c>
      <c r="B8" s="112" t="s">
        <v>55</v>
      </c>
      <c r="C8" s="113">
        <v>680000</v>
      </c>
      <c r="D8" s="113"/>
      <c r="E8" s="138">
        <v>680000</v>
      </c>
    </row>
    <row r="9" customHeight="1" spans="1:5">
      <c r="A9" s="111">
        <v>2010205</v>
      </c>
      <c r="B9" s="112" t="s">
        <v>56</v>
      </c>
      <c r="C9" s="113">
        <v>100000</v>
      </c>
      <c r="D9" s="113"/>
      <c r="E9" s="138">
        <v>100000</v>
      </c>
    </row>
    <row r="10" customHeight="1" spans="1:5">
      <c r="A10" s="111">
        <v>2010299</v>
      </c>
      <c r="B10" s="112" t="s">
        <v>57</v>
      </c>
      <c r="C10" s="113">
        <v>2750000</v>
      </c>
      <c r="D10" s="113"/>
      <c r="E10" s="138">
        <v>2750000</v>
      </c>
    </row>
    <row r="11" customHeight="1" spans="1:5">
      <c r="A11" s="111">
        <v>2050803</v>
      </c>
      <c r="B11" s="112" t="s">
        <v>58</v>
      </c>
      <c r="C11" s="113">
        <v>800000</v>
      </c>
      <c r="D11" s="113"/>
      <c r="E11" s="138">
        <v>800000</v>
      </c>
    </row>
    <row r="12" customHeight="1" spans="1:5">
      <c r="A12" s="137">
        <v>2080501</v>
      </c>
      <c r="B12" s="112" t="s">
        <v>59</v>
      </c>
      <c r="C12" s="113">
        <v>116046</v>
      </c>
      <c r="D12" s="113">
        <v>116046</v>
      </c>
      <c r="E12" s="113"/>
    </row>
    <row r="13" customHeight="1" spans="1:5">
      <c r="A13" s="137">
        <v>2080505</v>
      </c>
      <c r="B13" s="112" t="s">
        <v>60</v>
      </c>
      <c r="C13" s="113">
        <v>249720</v>
      </c>
      <c r="D13" s="113">
        <v>249720</v>
      </c>
      <c r="E13" s="113"/>
    </row>
    <row r="14" customHeight="1" spans="1:5">
      <c r="A14" s="137">
        <v>2101101</v>
      </c>
      <c r="B14" s="112" t="s">
        <v>61</v>
      </c>
      <c r="C14" s="113">
        <v>60278</v>
      </c>
      <c r="D14" s="113">
        <v>60278</v>
      </c>
      <c r="E14" s="113"/>
    </row>
    <row r="15" customHeight="1" spans="1:5">
      <c r="A15" s="137">
        <v>2101103</v>
      </c>
      <c r="B15" s="112" t="s">
        <v>62</v>
      </c>
      <c r="C15" s="113">
        <v>251304.24</v>
      </c>
      <c r="D15" s="113">
        <v>251304.24</v>
      </c>
      <c r="E15" s="113"/>
    </row>
    <row r="16" customHeight="1" spans="1:5">
      <c r="A16" s="111">
        <v>2210201</v>
      </c>
      <c r="B16" s="112" t="s">
        <v>63</v>
      </c>
      <c r="C16" s="113">
        <v>159445.4</v>
      </c>
      <c r="D16" s="113">
        <v>159445.4</v>
      </c>
      <c r="E16" s="113"/>
    </row>
    <row r="17" customHeight="1" spans="1:5">
      <c r="A17" s="111"/>
      <c r="B17" s="112"/>
      <c r="C17" s="113"/>
      <c r="D17" s="113"/>
      <c r="E17" s="113"/>
    </row>
    <row r="18" customHeight="1" spans="1:5">
      <c r="A18" s="111"/>
      <c r="B18" s="112"/>
      <c r="C18" s="113"/>
      <c r="D18" s="113"/>
      <c r="E18" s="113"/>
    </row>
    <row r="19" customHeight="1" spans="1:5">
      <c r="A19" s="111"/>
      <c r="B19" s="112"/>
      <c r="C19" s="113"/>
      <c r="D19" s="113"/>
      <c r="E19" s="113"/>
    </row>
    <row r="20" customHeight="1" spans="1:5">
      <c r="A20" s="110" t="s">
        <v>8</v>
      </c>
      <c r="B20" s="110"/>
      <c r="C20" s="113">
        <f>SUM(C6:C19)</f>
        <v>7207304.44</v>
      </c>
      <c r="D20" s="113">
        <f>SUM(D6:D19)</f>
        <v>2497304.44</v>
      </c>
      <c r="E20" s="113">
        <f>SUM(E6:E19)</f>
        <v>4710000</v>
      </c>
    </row>
  </sheetData>
  <mergeCells count="4">
    <mergeCell ref="A2:E2"/>
    <mergeCell ref="A4:B4"/>
    <mergeCell ref="C4:E4"/>
    <mergeCell ref="A20:B20"/>
  </mergeCells>
  <printOptions horizontalCentered="1"/>
  <pageMargins left="0.511805555555556" right="0.511805555555556" top="0.747916666666667" bottom="0.747916666666667" header="0.313888888888889" footer="0.313888888888889"/>
  <pageSetup paperSize="9" orientation="portrait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3"/>
  <sheetViews>
    <sheetView topLeftCell="A10" workbookViewId="0">
      <selection activeCell="E23" sqref="E23"/>
    </sheetView>
  </sheetViews>
  <sheetFormatPr defaultColWidth="15.625" defaultRowHeight="24.95" customHeight="1" outlineLevelCol="4"/>
  <cols>
    <col min="1" max="1" width="11.625" style="128" customWidth="1"/>
    <col min="2" max="2" width="26.25" customWidth="1"/>
    <col min="5" max="5" width="20.375" customWidth="1"/>
  </cols>
  <sheetData>
    <row r="1" customHeight="1" spans="1:1">
      <c r="A1" t="s">
        <v>64</v>
      </c>
    </row>
    <row r="2" customHeight="1" spans="1:5">
      <c r="A2" s="106" t="s">
        <v>65</v>
      </c>
      <c r="B2" s="106"/>
      <c r="C2" s="106"/>
      <c r="D2" s="106"/>
      <c r="E2" s="106"/>
    </row>
    <row r="3" customHeight="1" spans="1:5">
      <c r="A3" s="107" t="s">
        <v>2</v>
      </c>
      <c r="E3" s="117" t="s">
        <v>3</v>
      </c>
    </row>
    <row r="4" customHeight="1" spans="1:5">
      <c r="A4" s="110" t="s">
        <v>66</v>
      </c>
      <c r="B4" s="110"/>
      <c r="C4" s="110" t="s">
        <v>67</v>
      </c>
      <c r="D4" s="110"/>
      <c r="E4" s="110"/>
    </row>
    <row r="5" s="116" customFormat="1" customHeight="1" spans="1:5">
      <c r="A5" s="110" t="s">
        <v>48</v>
      </c>
      <c r="B5" s="110" t="s">
        <v>49</v>
      </c>
      <c r="C5" s="110" t="s">
        <v>8</v>
      </c>
      <c r="D5" s="110" t="s">
        <v>68</v>
      </c>
      <c r="E5" s="110" t="s">
        <v>69</v>
      </c>
    </row>
    <row r="6" customHeight="1" spans="1:5">
      <c r="A6" s="131">
        <v>30101</v>
      </c>
      <c r="B6" s="132" t="s">
        <v>70</v>
      </c>
      <c r="C6" s="113">
        <v>709152</v>
      </c>
      <c r="D6" s="113">
        <v>709152</v>
      </c>
      <c r="E6" s="113"/>
    </row>
    <row r="7" customHeight="1" spans="1:5">
      <c r="A7" s="131">
        <v>30102</v>
      </c>
      <c r="B7" s="132" t="s">
        <v>71</v>
      </c>
      <c r="C7" s="113">
        <v>531120</v>
      </c>
      <c r="D7" s="113">
        <v>531120</v>
      </c>
      <c r="E7" s="113"/>
    </row>
    <row r="8" customHeight="1" spans="1:5">
      <c r="A8" s="131">
        <v>30103</v>
      </c>
      <c r="B8" s="132" t="s">
        <v>72</v>
      </c>
      <c r="C8" s="113">
        <v>59096</v>
      </c>
      <c r="D8" s="113">
        <v>59096</v>
      </c>
      <c r="E8" s="113"/>
    </row>
    <row r="9" customHeight="1" spans="1:5">
      <c r="A9" s="131">
        <v>30107</v>
      </c>
      <c r="B9" s="132" t="s">
        <v>73</v>
      </c>
      <c r="C9" s="113">
        <v>9600</v>
      </c>
      <c r="D9" s="113">
        <v>9600</v>
      </c>
      <c r="E9" s="113"/>
    </row>
    <row r="10" customHeight="1" spans="1:5">
      <c r="A10" s="131">
        <v>30108</v>
      </c>
      <c r="B10" s="132" t="s">
        <v>74</v>
      </c>
      <c r="C10" s="113">
        <v>249720</v>
      </c>
      <c r="D10" s="113">
        <v>249720</v>
      </c>
      <c r="E10" s="113"/>
    </row>
    <row r="11" customHeight="1" spans="1:5">
      <c r="A11" s="131">
        <v>30110</v>
      </c>
      <c r="B11" s="132" t="s">
        <v>75</v>
      </c>
      <c r="C11" s="113">
        <v>56732.2</v>
      </c>
      <c r="D11" s="113">
        <v>56732.2</v>
      </c>
      <c r="E11" s="113"/>
    </row>
    <row r="12" customHeight="1" spans="1:5">
      <c r="A12" s="131">
        <v>30111</v>
      </c>
      <c r="B12" s="132" t="s">
        <v>76</v>
      </c>
      <c r="C12" s="113">
        <v>251304.24</v>
      </c>
      <c r="D12" s="113">
        <v>251304.24</v>
      </c>
      <c r="E12" s="113"/>
    </row>
    <row r="13" ht="29" customHeight="1" spans="1:5">
      <c r="A13" s="131">
        <v>30112</v>
      </c>
      <c r="B13" s="132" t="s">
        <v>77</v>
      </c>
      <c r="C13" s="113">
        <v>6838.8</v>
      </c>
      <c r="D13" s="113">
        <v>6838.8</v>
      </c>
      <c r="E13" s="113"/>
    </row>
    <row r="14" customHeight="1" spans="1:5">
      <c r="A14" s="131">
        <v>30113</v>
      </c>
      <c r="B14" s="132" t="s">
        <v>63</v>
      </c>
      <c r="C14" s="113">
        <v>159445.4</v>
      </c>
      <c r="D14" s="113">
        <v>159445.4</v>
      </c>
      <c r="E14" s="113"/>
    </row>
    <row r="15" customHeight="1" spans="1:5">
      <c r="A15" s="131">
        <v>30201</v>
      </c>
      <c r="B15" s="132" t="s">
        <v>78</v>
      </c>
      <c r="C15" s="113">
        <v>169056</v>
      </c>
      <c r="D15" s="113"/>
      <c r="E15" s="113">
        <v>169056</v>
      </c>
    </row>
    <row r="16" customHeight="1" spans="1:5">
      <c r="A16" s="131">
        <v>30207</v>
      </c>
      <c r="B16" s="132" t="s">
        <v>79</v>
      </c>
      <c r="C16" s="113">
        <v>23520</v>
      </c>
      <c r="D16" s="113"/>
      <c r="E16" s="113">
        <v>23520</v>
      </c>
    </row>
    <row r="17" customHeight="1" spans="1:5">
      <c r="A17" s="131">
        <v>30231</v>
      </c>
      <c r="B17" s="132" t="s">
        <v>80</v>
      </c>
      <c r="C17" s="113">
        <v>15000</v>
      </c>
      <c r="D17" s="113"/>
      <c r="E17" s="113">
        <v>15000</v>
      </c>
    </row>
    <row r="18" customHeight="1" spans="1:5">
      <c r="A18" s="131">
        <v>30228</v>
      </c>
      <c r="B18" s="132" t="s">
        <v>81</v>
      </c>
      <c r="C18" s="113">
        <v>25459.4</v>
      </c>
      <c r="D18" s="113"/>
      <c r="E18" s="113">
        <v>25459.4</v>
      </c>
    </row>
    <row r="19" customHeight="1" spans="1:5">
      <c r="A19" s="131">
        <v>30229</v>
      </c>
      <c r="B19" s="132" t="s">
        <v>82</v>
      </c>
      <c r="C19" s="113">
        <v>374.4</v>
      </c>
      <c r="D19" s="113"/>
      <c r="E19" s="113">
        <v>374.4</v>
      </c>
    </row>
    <row r="20" customHeight="1" spans="1:5">
      <c r="A20" s="131">
        <v>30239</v>
      </c>
      <c r="B20" s="132" t="s">
        <v>83</v>
      </c>
      <c r="C20" s="113">
        <v>114840</v>
      </c>
      <c r="D20" s="113"/>
      <c r="E20" s="113">
        <v>114840</v>
      </c>
    </row>
    <row r="21" customHeight="1" spans="1:5">
      <c r="A21" s="131">
        <v>30301</v>
      </c>
      <c r="B21" s="132" t="s">
        <v>84</v>
      </c>
      <c r="C21" s="113">
        <v>116046</v>
      </c>
      <c r="D21" s="113">
        <v>116046</v>
      </c>
      <c r="E21" s="113"/>
    </row>
    <row r="22" ht="24" customHeight="1" spans="1:5">
      <c r="A22" s="133"/>
      <c r="B22" s="134"/>
      <c r="C22" s="113"/>
      <c r="D22" s="113"/>
      <c r="E22" s="113"/>
    </row>
    <row r="23" customHeight="1" spans="1:5">
      <c r="A23" s="135" t="s">
        <v>8</v>
      </c>
      <c r="B23" s="136"/>
      <c r="C23" s="113">
        <f>SUM(C6:C22)</f>
        <v>2497304.44</v>
      </c>
      <c r="D23" s="113">
        <f>SUM(D6:D22)</f>
        <v>2149054.64</v>
      </c>
      <c r="E23" s="113">
        <f>SUM(E6:E22)</f>
        <v>348249.8</v>
      </c>
    </row>
  </sheetData>
  <mergeCells count="4">
    <mergeCell ref="A2:E2"/>
    <mergeCell ref="A4:B4"/>
    <mergeCell ref="C4:E4"/>
    <mergeCell ref="A23:B23"/>
  </mergeCells>
  <printOptions horizontalCentered="1"/>
  <pageMargins left="0.313888888888889" right="0.313888888888889" top="0.747916666666667" bottom="0.747916666666667" header="0.313888888888889" footer="0.313888888888889"/>
  <pageSetup paperSize="9" orientation="portrait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L7" sqref="L7"/>
    </sheetView>
  </sheetViews>
  <sheetFormatPr defaultColWidth="15.625" defaultRowHeight="24.95" customHeight="1"/>
  <cols>
    <col min="1" max="1" width="12.375" customWidth="1"/>
    <col min="2" max="2" width="9.375" customWidth="1"/>
    <col min="3" max="3" width="12.625" customWidth="1"/>
    <col min="6" max="7" width="12.87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85</v>
      </c>
    </row>
    <row r="2" ht="34.5" customHeight="1" spans="1:12">
      <c r="A2" s="106" t="s">
        <v>86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customHeight="1" spans="1:12">
      <c r="A3" s="107" t="s">
        <v>2</v>
      </c>
      <c r="L3" s="117" t="s">
        <v>3</v>
      </c>
    </row>
    <row r="4" ht="29.25" customHeight="1" spans="1:12">
      <c r="A4" s="110" t="s">
        <v>87</v>
      </c>
      <c r="B4" s="110"/>
      <c r="C4" s="110"/>
      <c r="D4" s="110"/>
      <c r="E4" s="110"/>
      <c r="F4" s="110"/>
      <c r="G4" s="110" t="s">
        <v>47</v>
      </c>
      <c r="H4" s="110"/>
      <c r="I4" s="110"/>
      <c r="J4" s="110"/>
      <c r="K4" s="110"/>
      <c r="L4" s="110"/>
    </row>
    <row r="5" s="129" customFormat="1" customHeight="1" spans="1:12">
      <c r="A5" s="130" t="s">
        <v>8</v>
      </c>
      <c r="B5" s="130" t="s">
        <v>88</v>
      </c>
      <c r="C5" s="130" t="s">
        <v>89</v>
      </c>
      <c r="D5" s="130"/>
      <c r="E5" s="130"/>
      <c r="F5" s="130" t="s">
        <v>90</v>
      </c>
      <c r="G5" s="130" t="s">
        <v>8</v>
      </c>
      <c r="H5" s="130" t="s">
        <v>88</v>
      </c>
      <c r="I5" s="130" t="s">
        <v>89</v>
      </c>
      <c r="J5" s="130"/>
      <c r="K5" s="130"/>
      <c r="L5" s="130" t="s">
        <v>90</v>
      </c>
    </row>
    <row r="6" s="129" customFormat="1" customHeight="1" spans="1:12">
      <c r="A6" s="130"/>
      <c r="B6" s="130"/>
      <c r="C6" s="130" t="s">
        <v>50</v>
      </c>
      <c r="D6" s="130" t="s">
        <v>91</v>
      </c>
      <c r="E6" s="130" t="s">
        <v>92</v>
      </c>
      <c r="F6" s="130"/>
      <c r="G6" s="130"/>
      <c r="H6" s="130"/>
      <c r="I6" s="130" t="s">
        <v>50</v>
      </c>
      <c r="J6" s="130" t="s">
        <v>91</v>
      </c>
      <c r="K6" s="130" t="s">
        <v>92</v>
      </c>
      <c r="L6" s="130"/>
    </row>
    <row r="7" ht="39" customHeight="1" spans="1:12">
      <c r="A7" s="113">
        <f>B7+C7+F7</f>
        <v>525000</v>
      </c>
      <c r="B7" s="113">
        <v>0</v>
      </c>
      <c r="C7" s="113">
        <f>SUM(D7:E7)</f>
        <v>410000</v>
      </c>
      <c r="D7" s="113">
        <v>200000</v>
      </c>
      <c r="E7" s="113">
        <v>210000</v>
      </c>
      <c r="F7" s="113">
        <v>115000</v>
      </c>
      <c r="G7" s="113">
        <f>H7+I7+L7</f>
        <v>500000</v>
      </c>
      <c r="H7" s="113">
        <v>0</v>
      </c>
      <c r="I7" s="113">
        <f>J7+K7</f>
        <v>385000</v>
      </c>
      <c r="J7" s="113">
        <v>180000</v>
      </c>
      <c r="K7" s="113">
        <v>205000</v>
      </c>
      <c r="L7" s="113">
        <v>115000</v>
      </c>
    </row>
    <row r="8" ht="40.5" customHeight="1" spans="1:12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</row>
    <row r="9" customHeight="1" spans="1:12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</row>
    <row r="10" ht="26.25" customHeight="1" spans="1:12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8"/>
  <sheetViews>
    <sheetView workbookViewId="0">
      <selection activeCell="B6" sqref="B6"/>
    </sheetView>
  </sheetViews>
  <sheetFormatPr defaultColWidth="15.625" defaultRowHeight="24.95" customHeight="1" outlineLevelRow="7" outlineLevelCol="4"/>
  <cols>
    <col min="1" max="1" width="12.5" style="128" customWidth="1"/>
    <col min="2" max="2" width="33.25" customWidth="1"/>
    <col min="3" max="3" width="14" customWidth="1"/>
    <col min="4" max="4" width="13.875" customWidth="1"/>
    <col min="5" max="5" width="13.75" customWidth="1"/>
  </cols>
  <sheetData>
    <row r="1" customHeight="1" spans="1:1">
      <c r="A1" t="s">
        <v>93</v>
      </c>
    </row>
    <row r="2" s="127" customFormat="1" ht="47.25" customHeight="1" spans="1:5">
      <c r="A2" s="106" t="s">
        <v>94</v>
      </c>
      <c r="B2" s="106"/>
      <c r="C2" s="106"/>
      <c r="D2" s="106"/>
      <c r="E2" s="106"/>
    </row>
    <row r="3" customHeight="1" spans="1:5">
      <c r="A3" s="107" t="s">
        <v>95</v>
      </c>
      <c r="B3" t="s">
        <v>96</v>
      </c>
      <c r="E3" s="117" t="s">
        <v>3</v>
      </c>
    </row>
    <row r="4" customHeight="1" spans="1:5">
      <c r="A4" s="110" t="s">
        <v>46</v>
      </c>
      <c r="B4" s="110"/>
      <c r="C4" s="110" t="s">
        <v>47</v>
      </c>
      <c r="D4" s="110"/>
      <c r="E4" s="110"/>
    </row>
    <row r="5" s="116" customFormat="1" customHeight="1" spans="1:5">
      <c r="A5" s="110" t="s">
        <v>48</v>
      </c>
      <c r="B5" s="110" t="s">
        <v>49</v>
      </c>
      <c r="C5" s="110" t="s">
        <v>50</v>
      </c>
      <c r="D5" s="110" t="s">
        <v>51</v>
      </c>
      <c r="E5" s="110" t="s">
        <v>52</v>
      </c>
    </row>
    <row r="6" customHeight="1" spans="1:5">
      <c r="A6" s="111">
        <v>2120899</v>
      </c>
      <c r="B6" s="112" t="s">
        <v>97</v>
      </c>
      <c r="C6" s="113">
        <v>1000000</v>
      </c>
      <c r="D6" s="113">
        <v>0</v>
      </c>
      <c r="E6" s="113">
        <v>1000000</v>
      </c>
    </row>
    <row r="7" customHeight="1" spans="1:5">
      <c r="A7" s="111"/>
      <c r="B7" s="112"/>
      <c r="C7" s="113"/>
      <c r="D7" s="113"/>
      <c r="E7" s="113"/>
    </row>
    <row r="8" customHeight="1" spans="1:5">
      <c r="A8" s="110" t="s">
        <v>8</v>
      </c>
      <c r="B8" s="110"/>
      <c r="C8" s="113">
        <f>SUM(C6:C7)</f>
        <v>1000000</v>
      </c>
      <c r="D8" s="113">
        <f>SUM(D6:D7)</f>
        <v>0</v>
      </c>
      <c r="E8" s="113">
        <f>SUM(E6:E7)</f>
        <v>1000000</v>
      </c>
    </row>
  </sheetData>
  <mergeCells count="4">
    <mergeCell ref="A2:E2"/>
    <mergeCell ref="A4:B4"/>
    <mergeCell ref="C4:E4"/>
    <mergeCell ref="A8:B8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4"/>
  <sheetViews>
    <sheetView topLeftCell="A4" workbookViewId="0">
      <selection activeCell="B6" sqref="B6"/>
    </sheetView>
  </sheetViews>
  <sheetFormatPr defaultColWidth="9" defaultRowHeight="24.95" customHeight="1" outlineLevelCol="3"/>
  <cols>
    <col min="1" max="1" width="37.5" customWidth="1"/>
    <col min="2" max="2" width="13.75" customWidth="1"/>
    <col min="3" max="3" width="36.125" customWidth="1"/>
    <col min="4" max="4" width="15" customWidth="1"/>
  </cols>
  <sheetData>
    <row r="1" customHeight="1" spans="1:1">
      <c r="A1" t="s">
        <v>98</v>
      </c>
    </row>
    <row r="2" ht="40.5" customHeight="1" spans="1:4">
      <c r="A2" s="106" t="s">
        <v>99</v>
      </c>
      <c r="B2" s="106"/>
      <c r="C2" s="106"/>
      <c r="D2" s="106"/>
    </row>
    <row r="3" customHeight="1" spans="1:4">
      <c r="A3" s="107" t="s">
        <v>2</v>
      </c>
      <c r="D3" s="117" t="s">
        <v>3</v>
      </c>
    </row>
    <row r="4" customHeight="1" spans="1:4">
      <c r="A4" s="123" t="s">
        <v>100</v>
      </c>
      <c r="B4" s="123"/>
      <c r="C4" s="123" t="s">
        <v>101</v>
      </c>
      <c r="D4" s="123"/>
    </row>
    <row r="5" customHeight="1" spans="1:4">
      <c r="A5" s="123" t="s">
        <v>102</v>
      </c>
      <c r="B5" s="123" t="s">
        <v>103</v>
      </c>
      <c r="C5" s="123" t="s">
        <v>102</v>
      </c>
      <c r="D5" s="123" t="s">
        <v>103</v>
      </c>
    </row>
    <row r="6" ht="20.1" customHeight="1" spans="1:4">
      <c r="A6" s="124" t="s">
        <v>104</v>
      </c>
      <c r="B6" s="113">
        <v>7207304.44</v>
      </c>
      <c r="C6" s="124" t="s">
        <v>105</v>
      </c>
      <c r="D6" s="113">
        <v>5570510.8</v>
      </c>
    </row>
    <row r="7" ht="20.1" customHeight="1" spans="1:4">
      <c r="A7" s="125" t="s">
        <v>106</v>
      </c>
      <c r="B7" s="113">
        <v>1000000</v>
      </c>
      <c r="C7" s="124" t="s">
        <v>107</v>
      </c>
      <c r="D7" s="113"/>
    </row>
    <row r="8" ht="20.1" customHeight="1" spans="1:4">
      <c r="A8" s="125"/>
      <c r="B8" s="113"/>
      <c r="C8" s="124" t="s">
        <v>108</v>
      </c>
      <c r="D8" s="113"/>
    </row>
    <row r="9" ht="20.1" customHeight="1" spans="1:4">
      <c r="A9" s="125"/>
      <c r="B9" s="113"/>
      <c r="C9" s="124" t="s">
        <v>109</v>
      </c>
      <c r="D9" s="113"/>
    </row>
    <row r="10" ht="20.1" customHeight="1" spans="1:4">
      <c r="A10" s="125"/>
      <c r="B10" s="113"/>
      <c r="C10" s="124" t="s">
        <v>110</v>
      </c>
      <c r="D10" s="113">
        <v>800000</v>
      </c>
    </row>
    <row r="11" ht="20.1" customHeight="1" spans="1:4">
      <c r="A11" s="125"/>
      <c r="B11" s="113"/>
      <c r="C11" s="124" t="s">
        <v>111</v>
      </c>
      <c r="D11" s="113"/>
    </row>
    <row r="12" ht="20.1" customHeight="1" spans="1:4">
      <c r="A12" s="125"/>
      <c r="B12" s="113"/>
      <c r="C12" s="124" t="s">
        <v>112</v>
      </c>
      <c r="D12" s="113"/>
    </row>
    <row r="13" ht="20.1" customHeight="1" spans="1:4">
      <c r="A13" s="125"/>
      <c r="B13" s="113"/>
      <c r="C13" s="124" t="s">
        <v>113</v>
      </c>
      <c r="D13" s="113">
        <v>365766</v>
      </c>
    </row>
    <row r="14" ht="20.1" customHeight="1" spans="1:4">
      <c r="A14" s="124"/>
      <c r="B14" s="113"/>
      <c r="C14" s="124" t="s">
        <v>114</v>
      </c>
      <c r="D14" s="113"/>
    </row>
    <row r="15" ht="20.1" customHeight="1" spans="1:4">
      <c r="A15" s="124"/>
      <c r="B15" s="113"/>
      <c r="C15" s="124" t="s">
        <v>115</v>
      </c>
      <c r="D15" s="113">
        <v>311582.24</v>
      </c>
    </row>
    <row r="16" ht="20.1" customHeight="1" spans="1:4">
      <c r="A16" s="124"/>
      <c r="B16" s="113"/>
      <c r="C16" s="124" t="s">
        <v>116</v>
      </c>
      <c r="D16" s="113"/>
    </row>
    <row r="17" ht="20.1" customHeight="1" spans="1:4">
      <c r="A17" s="124"/>
      <c r="B17" s="113"/>
      <c r="C17" s="124" t="s">
        <v>117</v>
      </c>
      <c r="D17" s="113">
        <v>1000000</v>
      </c>
    </row>
    <row r="18" ht="20.1" customHeight="1" spans="1:4">
      <c r="A18" s="124"/>
      <c r="B18" s="113"/>
      <c r="C18" s="124" t="s">
        <v>118</v>
      </c>
      <c r="D18" s="113"/>
    </row>
    <row r="19" ht="20.1" customHeight="1" spans="1:4">
      <c r="A19" s="124"/>
      <c r="B19" s="113"/>
      <c r="C19" s="124" t="s">
        <v>119</v>
      </c>
      <c r="D19" s="113"/>
    </row>
    <row r="20" ht="20.1" customHeight="1" spans="1:4">
      <c r="A20" s="124"/>
      <c r="B20" s="113"/>
      <c r="C20" s="124" t="s">
        <v>120</v>
      </c>
      <c r="D20" s="113"/>
    </row>
    <row r="21" ht="20.1" customHeight="1" spans="1:4">
      <c r="A21" s="124"/>
      <c r="B21" s="113"/>
      <c r="C21" s="124" t="s">
        <v>121</v>
      </c>
      <c r="D21" s="113"/>
    </row>
    <row r="22" ht="20.1" customHeight="1" spans="1:4">
      <c r="A22" s="124"/>
      <c r="B22" s="113"/>
      <c r="C22" s="124" t="s">
        <v>122</v>
      </c>
      <c r="D22" s="113"/>
    </row>
    <row r="23" ht="20.1" customHeight="1" spans="1:4">
      <c r="A23" s="126"/>
      <c r="B23" s="113"/>
      <c r="C23" s="124" t="s">
        <v>123</v>
      </c>
      <c r="D23" s="113"/>
    </row>
    <row r="24" ht="20.1" customHeight="1" spans="1:4">
      <c r="A24" s="126"/>
      <c r="B24" s="113"/>
      <c r="C24" s="124" t="s">
        <v>124</v>
      </c>
      <c r="D24" s="113"/>
    </row>
    <row r="25" ht="20.1" customHeight="1" spans="1:4">
      <c r="A25" s="126"/>
      <c r="B25" s="113"/>
      <c r="C25" s="124" t="s">
        <v>125</v>
      </c>
      <c r="D25" s="113">
        <v>159445.4</v>
      </c>
    </row>
    <row r="26" ht="20.1" customHeight="1" spans="1:4">
      <c r="A26" s="126"/>
      <c r="B26" s="113"/>
      <c r="C26" s="124" t="s">
        <v>126</v>
      </c>
      <c r="D26" s="113"/>
    </row>
    <row r="27" ht="20.1" customHeight="1" spans="1:4">
      <c r="A27" s="126"/>
      <c r="B27" s="113"/>
      <c r="C27" s="124" t="s">
        <v>127</v>
      </c>
      <c r="D27" s="113"/>
    </row>
    <row r="28" ht="20.1" customHeight="1" spans="1:4">
      <c r="A28" s="126"/>
      <c r="B28" s="113"/>
      <c r="C28" s="124" t="s">
        <v>128</v>
      </c>
      <c r="D28" s="113"/>
    </row>
    <row r="29" ht="20.1" customHeight="1" spans="1:4">
      <c r="A29" s="126"/>
      <c r="B29" s="113"/>
      <c r="C29" s="124" t="s">
        <v>129</v>
      </c>
      <c r="D29" s="113"/>
    </row>
    <row r="30" ht="20.1" customHeight="1" spans="1:4">
      <c r="A30" s="126"/>
      <c r="B30" s="113"/>
      <c r="C30" s="124" t="s">
        <v>130</v>
      </c>
      <c r="D30" s="113"/>
    </row>
    <row r="31" ht="20.1" customHeight="1" spans="1:4">
      <c r="A31" s="126"/>
      <c r="B31" s="113"/>
      <c r="C31" s="124" t="s">
        <v>131</v>
      </c>
      <c r="D31" s="113"/>
    </row>
    <row r="32" ht="20.1" customHeight="1" spans="2:4">
      <c r="B32" s="113"/>
      <c r="C32" s="124" t="s">
        <v>132</v>
      </c>
      <c r="D32" s="113"/>
    </row>
    <row r="33" ht="20.1" customHeight="1" spans="1:4">
      <c r="A33" s="126"/>
      <c r="B33" s="113"/>
      <c r="C33" s="123"/>
      <c r="D33" s="113"/>
    </row>
    <row r="34" ht="20.1" customHeight="1" spans="1:4">
      <c r="A34" s="123" t="s">
        <v>133</v>
      </c>
      <c r="B34" s="113">
        <f>SUM(B7+B6)</f>
        <v>8207304.44</v>
      </c>
      <c r="C34" s="123" t="s">
        <v>134</v>
      </c>
      <c r="D34" s="113">
        <f>SUM(D6:D33)</f>
        <v>8207304.44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workbookViewId="0">
      <selection activeCell="F7" sqref="F7"/>
    </sheetView>
  </sheetViews>
  <sheetFormatPr defaultColWidth="15.625" defaultRowHeight="24.95" customHeight="1" outlineLevelRow="6"/>
  <cols>
    <col min="1" max="2" width="14.375" customWidth="1"/>
    <col min="3" max="3" width="11" customWidth="1"/>
    <col min="4" max="4" width="9.625" customWidth="1"/>
    <col min="5" max="5" width="8.375" customWidth="1"/>
    <col min="6" max="6" width="15.625" customWidth="1"/>
    <col min="7" max="7" width="15.5" customWidth="1"/>
    <col min="8" max="8" width="13.25" customWidth="1"/>
    <col min="9" max="9" width="11.875" customWidth="1"/>
    <col min="10" max="10" width="9.875" customWidth="1"/>
    <col min="11" max="12" width="14.375" customWidth="1"/>
  </cols>
  <sheetData>
    <row r="1" customHeight="1" spans="1:1">
      <c r="A1" t="s">
        <v>135</v>
      </c>
    </row>
    <row r="2" ht="35.25" customHeight="1" spans="1:12">
      <c r="A2" s="106" t="s">
        <v>136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customHeight="1" spans="1:12">
      <c r="A3" s="107"/>
      <c r="L3" s="122" t="s">
        <v>3</v>
      </c>
    </row>
    <row r="4" s="1" customFormat="1" ht="17.25" customHeight="1" spans="1:12">
      <c r="A4" s="118" t="s">
        <v>137</v>
      </c>
      <c r="B4" s="16" t="s">
        <v>138</v>
      </c>
      <c r="C4" s="16" t="s">
        <v>139</v>
      </c>
      <c r="D4" s="16" t="s">
        <v>140</v>
      </c>
      <c r="E4" s="16" t="s">
        <v>141</v>
      </c>
      <c r="F4" s="16" t="s">
        <v>142</v>
      </c>
      <c r="G4" s="16" t="s">
        <v>143</v>
      </c>
      <c r="H4" s="16" t="s">
        <v>144</v>
      </c>
      <c r="I4" s="16" t="s">
        <v>145</v>
      </c>
      <c r="J4" s="16" t="s">
        <v>146</v>
      </c>
      <c r="K4" s="16" t="s">
        <v>147</v>
      </c>
      <c r="L4" s="16" t="s">
        <v>148</v>
      </c>
    </row>
    <row r="5" s="1" customFormat="1" ht="17.25" customHeight="1" spans="1:12">
      <c r="A5" s="119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="1" customFormat="1" ht="17.25" customHeight="1" spans="1:12">
      <c r="A6" s="120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ht="57" customHeight="1" spans="1:12">
      <c r="A7" s="121" t="s">
        <v>96</v>
      </c>
      <c r="B7" s="112">
        <v>8207304.44</v>
      </c>
      <c r="C7" s="112"/>
      <c r="D7" s="112"/>
      <c r="E7" s="112"/>
      <c r="F7" s="112">
        <v>7207304.44</v>
      </c>
      <c r="G7" s="112">
        <v>1000000</v>
      </c>
      <c r="H7" s="112"/>
      <c r="I7" s="112"/>
      <c r="J7" s="112"/>
      <c r="K7" s="112"/>
      <c r="L7" s="112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1"/>
  <sheetViews>
    <sheetView topLeftCell="A4" workbookViewId="0">
      <selection activeCell="C18" sqref="C18"/>
    </sheetView>
  </sheetViews>
  <sheetFormatPr defaultColWidth="15.625" defaultRowHeight="24.95" customHeight="1"/>
  <cols>
    <col min="1" max="1" width="11.75" customWidth="1"/>
    <col min="2" max="2" width="32.75" customWidth="1"/>
    <col min="3" max="3" width="14.5" customWidth="1"/>
    <col min="4" max="4" width="14.625" customWidth="1"/>
    <col min="5" max="5" width="15.125" customWidth="1"/>
    <col min="6" max="6" width="14" customWidth="1"/>
    <col min="7" max="7" width="16.75" customWidth="1"/>
    <col min="8" max="8" width="14.5" customWidth="1"/>
    <col min="9" max="9" width="8.875" customWidth="1"/>
  </cols>
  <sheetData>
    <row r="1" customHeight="1" spans="1:1">
      <c r="A1" t="s">
        <v>149</v>
      </c>
    </row>
    <row r="2" ht="31.5" customHeight="1" spans="1:9">
      <c r="A2" s="106" t="s">
        <v>150</v>
      </c>
      <c r="B2" s="106"/>
      <c r="C2" s="106"/>
      <c r="D2" s="106"/>
      <c r="E2" s="106"/>
      <c r="F2" s="106"/>
      <c r="G2" s="106"/>
      <c r="H2" s="106"/>
      <c r="I2" s="106"/>
    </row>
    <row r="3" customHeight="1" spans="1:9">
      <c r="A3" s="107" t="s">
        <v>2</v>
      </c>
      <c r="I3" s="117" t="s">
        <v>3</v>
      </c>
    </row>
    <row r="4" s="105" customFormat="1" customHeight="1" spans="1:9">
      <c r="A4" s="108" t="s">
        <v>46</v>
      </c>
      <c r="B4" s="108"/>
      <c r="C4" s="103" t="s">
        <v>8</v>
      </c>
      <c r="D4" s="94" t="s">
        <v>51</v>
      </c>
      <c r="E4" s="109"/>
      <c r="F4" s="109"/>
      <c r="G4" s="103" t="s">
        <v>52</v>
      </c>
      <c r="H4" s="103"/>
      <c r="I4" s="103"/>
    </row>
    <row r="5" s="105" customFormat="1" ht="36.75" customHeight="1" spans="1:9">
      <c r="A5" s="108" t="s">
        <v>48</v>
      </c>
      <c r="B5" s="108" t="s">
        <v>49</v>
      </c>
      <c r="C5" s="103"/>
      <c r="D5" s="103" t="s">
        <v>50</v>
      </c>
      <c r="E5" s="110" t="s">
        <v>68</v>
      </c>
      <c r="F5" s="110" t="s">
        <v>69</v>
      </c>
      <c r="G5" s="103" t="s">
        <v>50</v>
      </c>
      <c r="H5" s="103" t="s">
        <v>151</v>
      </c>
      <c r="I5" s="103" t="s">
        <v>152</v>
      </c>
    </row>
    <row r="6" customHeight="1" spans="1:9">
      <c r="A6" s="111">
        <v>2010201</v>
      </c>
      <c r="B6" s="112" t="s">
        <v>53</v>
      </c>
      <c r="C6" s="113">
        <v>1660510.8</v>
      </c>
      <c r="D6" s="113">
        <v>1660510.8</v>
      </c>
      <c r="E6" s="113">
        <v>1312261</v>
      </c>
      <c r="F6" s="113">
        <v>348249.8</v>
      </c>
      <c r="G6" s="113">
        <f>H6+I6</f>
        <v>0</v>
      </c>
      <c r="H6" s="113"/>
      <c r="I6" s="113"/>
    </row>
    <row r="7" customHeight="1" spans="1:9">
      <c r="A7" s="111">
        <v>2010202</v>
      </c>
      <c r="B7" s="112" t="s">
        <v>54</v>
      </c>
      <c r="C7" s="113">
        <v>380000</v>
      </c>
      <c r="D7" s="113"/>
      <c r="E7" s="113"/>
      <c r="F7" s="113"/>
      <c r="G7" s="113">
        <v>380000</v>
      </c>
      <c r="H7" s="113">
        <v>380000</v>
      </c>
      <c r="I7" s="113"/>
    </row>
    <row r="8" customHeight="1" spans="1:9">
      <c r="A8" s="111">
        <v>2010204</v>
      </c>
      <c r="B8" s="112" t="s">
        <v>55</v>
      </c>
      <c r="C8" s="113">
        <v>680000</v>
      </c>
      <c r="D8" s="113"/>
      <c r="E8" s="113"/>
      <c r="F8" s="113"/>
      <c r="G8" s="113">
        <v>680000</v>
      </c>
      <c r="H8" s="113">
        <v>680000</v>
      </c>
      <c r="I8" s="113"/>
    </row>
    <row r="9" customHeight="1" spans="1:9">
      <c r="A9" s="111">
        <v>2010205</v>
      </c>
      <c r="B9" s="112" t="s">
        <v>56</v>
      </c>
      <c r="C9" s="113">
        <v>100000</v>
      </c>
      <c r="D9" s="113"/>
      <c r="E9" s="113"/>
      <c r="F9" s="113"/>
      <c r="G9" s="113">
        <v>100000</v>
      </c>
      <c r="H9" s="113">
        <v>100000</v>
      </c>
      <c r="I9" s="113"/>
    </row>
    <row r="10" customHeight="1" spans="1:9">
      <c r="A10" s="111">
        <v>2010299</v>
      </c>
      <c r="B10" s="112" t="s">
        <v>57</v>
      </c>
      <c r="C10" s="113">
        <v>2750000</v>
      </c>
      <c r="D10" s="113"/>
      <c r="E10" s="113"/>
      <c r="F10" s="113"/>
      <c r="G10" s="113">
        <v>2750000</v>
      </c>
      <c r="H10" s="113">
        <v>2750000</v>
      </c>
      <c r="I10" s="113"/>
    </row>
    <row r="11" customHeight="1" spans="1:9">
      <c r="A11" s="111">
        <v>2050803</v>
      </c>
      <c r="B11" s="112" t="s">
        <v>58</v>
      </c>
      <c r="C11" s="113">
        <v>800000</v>
      </c>
      <c r="D11" s="113"/>
      <c r="E11" s="113"/>
      <c r="F11" s="113"/>
      <c r="G11" s="113">
        <v>800000</v>
      </c>
      <c r="H11" s="113">
        <v>800000</v>
      </c>
      <c r="I11" s="113"/>
    </row>
    <row r="12" customHeight="1" spans="1:9">
      <c r="A12" s="111">
        <v>2080501</v>
      </c>
      <c r="B12" s="112" t="s">
        <v>59</v>
      </c>
      <c r="C12" s="113">
        <v>116046</v>
      </c>
      <c r="D12" s="113">
        <v>116046</v>
      </c>
      <c r="E12" s="113">
        <v>116046</v>
      </c>
      <c r="F12" s="113"/>
      <c r="G12" s="113"/>
      <c r="H12" s="113"/>
      <c r="I12" s="113"/>
    </row>
    <row r="13" customHeight="1" spans="1:9">
      <c r="A13" s="111">
        <v>2080505</v>
      </c>
      <c r="B13" s="112" t="s">
        <v>60</v>
      </c>
      <c r="C13" s="113">
        <v>249720</v>
      </c>
      <c r="D13" s="113">
        <v>249720</v>
      </c>
      <c r="E13" s="113">
        <v>249720</v>
      </c>
      <c r="F13" s="113"/>
      <c r="G13" s="113"/>
      <c r="H13" s="113"/>
      <c r="I13" s="113"/>
    </row>
    <row r="14" customHeight="1" spans="1:9">
      <c r="A14" s="111">
        <v>2101101</v>
      </c>
      <c r="B14" s="112" t="s">
        <v>61</v>
      </c>
      <c r="C14" s="113">
        <v>60278</v>
      </c>
      <c r="D14" s="113">
        <v>60278</v>
      </c>
      <c r="E14" s="113">
        <v>60278</v>
      </c>
      <c r="F14" s="113"/>
      <c r="G14" s="113"/>
      <c r="H14" s="113"/>
      <c r="I14" s="113"/>
    </row>
    <row r="15" customHeight="1" spans="1:9">
      <c r="A15" s="111">
        <v>2101103</v>
      </c>
      <c r="B15" s="112" t="s">
        <v>62</v>
      </c>
      <c r="C15" s="113">
        <v>251304.24</v>
      </c>
      <c r="D15" s="113">
        <v>251304.24</v>
      </c>
      <c r="E15" s="113">
        <v>251304.24</v>
      </c>
      <c r="F15" s="113"/>
      <c r="G15" s="113"/>
      <c r="H15" s="113"/>
      <c r="I15" s="113"/>
    </row>
    <row r="16" customHeight="1" spans="1:9">
      <c r="A16" s="111">
        <v>2120899</v>
      </c>
      <c r="B16" s="114" t="s">
        <v>153</v>
      </c>
      <c r="C16" s="113">
        <v>1000000</v>
      </c>
      <c r="D16" s="113"/>
      <c r="E16" s="113"/>
      <c r="F16" s="113"/>
      <c r="G16" s="113">
        <v>1000000</v>
      </c>
      <c r="H16" s="113">
        <v>1000000</v>
      </c>
      <c r="I16" s="113"/>
    </row>
    <row r="17" customHeight="1" spans="1:9">
      <c r="A17" s="111">
        <v>2210201</v>
      </c>
      <c r="B17" s="112" t="s">
        <v>63</v>
      </c>
      <c r="C17" s="113">
        <v>159445.4</v>
      </c>
      <c r="D17" s="113">
        <v>159445.4</v>
      </c>
      <c r="E17" s="113">
        <v>159445.4</v>
      </c>
      <c r="F17" s="113"/>
      <c r="G17" s="113"/>
      <c r="H17" s="113"/>
      <c r="I17" s="113"/>
    </row>
    <row r="18" customHeight="1" spans="1:9">
      <c r="A18" s="110" t="s">
        <v>8</v>
      </c>
      <c r="B18" s="110"/>
      <c r="C18" s="113">
        <f>SUM(C6:C17)</f>
        <v>8207304.44</v>
      </c>
      <c r="D18" s="113">
        <f t="shared" ref="D18:I18" si="0">SUM(D6:D17)</f>
        <v>2497304.44</v>
      </c>
      <c r="E18" s="113">
        <f t="shared" si="0"/>
        <v>2149054.64</v>
      </c>
      <c r="F18" s="113">
        <f t="shared" si="0"/>
        <v>348249.8</v>
      </c>
      <c r="G18" s="113">
        <f t="shared" si="0"/>
        <v>5710000</v>
      </c>
      <c r="H18" s="113">
        <f t="shared" si="0"/>
        <v>5710000</v>
      </c>
      <c r="I18" s="113">
        <f t="shared" si="0"/>
        <v>0</v>
      </c>
    </row>
    <row r="19" ht="32.25" customHeight="1" spans="1:9">
      <c r="A19" s="115"/>
      <c r="B19" s="115"/>
      <c r="C19" s="115"/>
      <c r="D19" s="115"/>
      <c r="E19" s="115"/>
      <c r="F19" s="115"/>
      <c r="G19" s="115"/>
      <c r="H19" s="115"/>
      <c r="I19" s="115"/>
    </row>
    <row r="20" ht="30.75" customHeight="1" spans="1:9">
      <c r="A20" s="116"/>
      <c r="B20" s="116"/>
      <c r="C20" s="116"/>
      <c r="D20" s="116"/>
      <c r="E20" s="116"/>
      <c r="F20" s="116"/>
      <c r="G20" s="116"/>
      <c r="H20" s="116"/>
      <c r="I20" s="116"/>
    </row>
    <row r="21" customHeight="1" spans="7:7">
      <c r="G21" t="s">
        <v>154</v>
      </c>
    </row>
  </sheetData>
  <mergeCells count="8">
    <mergeCell ref="A2:I2"/>
    <mergeCell ref="A4:B4"/>
    <mergeCell ref="D4:F4"/>
    <mergeCell ref="G4:I4"/>
    <mergeCell ref="A18:B18"/>
    <mergeCell ref="A19:I19"/>
    <mergeCell ref="A20:I20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67"/>
  <sheetViews>
    <sheetView tabSelected="1" topLeftCell="A43" workbookViewId="0">
      <selection activeCell="E76" sqref="E76"/>
    </sheetView>
  </sheetViews>
  <sheetFormatPr defaultColWidth="9" defaultRowHeight="13.5"/>
  <cols>
    <col min="1" max="1" width="22.125" style="4" customWidth="1"/>
    <col min="2" max="2" width="20.75" style="4" customWidth="1"/>
    <col min="3" max="3" width="20.5" style="4" customWidth="1"/>
    <col min="4" max="4" width="14.125" style="4" customWidth="1"/>
    <col min="5" max="5" width="11.75" style="5" customWidth="1"/>
    <col min="6" max="6" width="13.375" style="4" customWidth="1"/>
    <col min="7" max="7" width="14.125" style="4" customWidth="1"/>
    <col min="8" max="8" width="5.875" style="4" customWidth="1"/>
    <col min="9" max="9" width="12.75" style="4" customWidth="1"/>
    <col min="10" max="10" width="20.5" style="4" customWidth="1"/>
    <col min="11" max="11" width="13.625" style="4" customWidth="1"/>
    <col min="12" max="16384" width="9" style="4"/>
  </cols>
  <sheetData>
    <row r="1" spans="1:11">
      <c r="A1" t="s">
        <v>155</v>
      </c>
      <c r="B1" s="6"/>
      <c r="C1" s="7" t="s">
        <v>156</v>
      </c>
      <c r="D1" s="7" t="s">
        <v>156</v>
      </c>
      <c r="E1" s="8" t="s">
        <v>156</v>
      </c>
      <c r="F1" s="7" t="s">
        <v>156</v>
      </c>
      <c r="G1" s="7" t="s">
        <v>156</v>
      </c>
      <c r="H1" s="7" t="s">
        <v>156</v>
      </c>
      <c r="I1" s="7" t="s">
        <v>156</v>
      </c>
      <c r="J1" s="7" t="s">
        <v>156</v>
      </c>
      <c r="K1" s="7" t="s">
        <v>156</v>
      </c>
    </row>
    <row r="2" ht="27" spans="1:11">
      <c r="A2" s="9" t="s">
        <v>157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ht="26.25" customHeight="1" spans="1:11">
      <c r="A3" s="10"/>
      <c r="B3" s="10"/>
      <c r="C3" s="10"/>
      <c r="D3" s="11" t="s">
        <v>158</v>
      </c>
      <c r="E3" s="12"/>
      <c r="F3" s="13"/>
      <c r="G3" s="14"/>
      <c r="H3" s="15"/>
      <c r="I3" s="82"/>
      <c r="J3" s="83" t="s">
        <v>3</v>
      </c>
      <c r="K3" s="83"/>
    </row>
    <row r="4" s="1" customFormat="1" ht="27" customHeight="1" spans="1:11">
      <c r="A4" s="16" t="s">
        <v>159</v>
      </c>
      <c r="B4" s="16" t="s">
        <v>160</v>
      </c>
      <c r="C4" s="16" t="s">
        <v>161</v>
      </c>
      <c r="D4" s="16" t="s">
        <v>162</v>
      </c>
      <c r="E4" s="16" t="s">
        <v>163</v>
      </c>
      <c r="F4" s="16" t="s">
        <v>7</v>
      </c>
      <c r="G4" s="16"/>
      <c r="H4" s="16"/>
      <c r="I4" s="16" t="s">
        <v>164</v>
      </c>
      <c r="J4" s="16" t="s">
        <v>165</v>
      </c>
      <c r="K4" s="16" t="s">
        <v>166</v>
      </c>
    </row>
    <row r="5" s="1" customFormat="1" ht="22.5" customHeight="1" spans="1:11">
      <c r="A5" s="16"/>
      <c r="B5" s="16"/>
      <c r="C5" s="16"/>
      <c r="D5" s="16"/>
      <c r="E5" s="16"/>
      <c r="F5" s="16" t="s">
        <v>50</v>
      </c>
      <c r="G5" s="16" t="s">
        <v>151</v>
      </c>
      <c r="H5" s="16" t="s">
        <v>152</v>
      </c>
      <c r="I5" s="16"/>
      <c r="J5" s="16"/>
      <c r="K5" s="16"/>
    </row>
    <row r="6" ht="27" customHeight="1" spans="1:11">
      <c r="A6" s="17" t="s">
        <v>167</v>
      </c>
      <c r="B6" s="18"/>
      <c r="C6" s="19"/>
      <c r="D6" s="19"/>
      <c r="E6" s="20"/>
      <c r="F6" s="21">
        <v>5710000</v>
      </c>
      <c r="G6" s="22">
        <v>5710000</v>
      </c>
      <c r="H6" s="23"/>
      <c r="I6" s="84"/>
      <c r="J6" s="85"/>
      <c r="K6" s="85"/>
    </row>
    <row r="7" customFormat="1" ht="27" customHeight="1" spans="1:11">
      <c r="A7" s="24" t="s">
        <v>168</v>
      </c>
      <c r="B7" s="25"/>
      <c r="C7" s="26"/>
      <c r="D7" s="27"/>
      <c r="E7" s="28"/>
      <c r="F7" s="29">
        <v>630000</v>
      </c>
      <c r="G7" s="30">
        <v>630000</v>
      </c>
      <c r="H7" s="31"/>
      <c r="I7" s="86"/>
      <c r="J7" s="85"/>
      <c r="K7" s="85"/>
    </row>
    <row r="8" customFormat="1" ht="27" customHeight="1" spans="1:11">
      <c r="A8" s="32" t="s">
        <v>169</v>
      </c>
      <c r="B8" s="33" t="s">
        <v>170</v>
      </c>
      <c r="C8" s="34" t="s">
        <v>171</v>
      </c>
      <c r="D8" s="35" t="s">
        <v>172</v>
      </c>
      <c r="E8" s="36" t="s">
        <v>173</v>
      </c>
      <c r="F8" s="37">
        <v>230000</v>
      </c>
      <c r="G8" s="38">
        <v>230000</v>
      </c>
      <c r="H8" s="39"/>
      <c r="I8" s="87" t="s">
        <v>174</v>
      </c>
      <c r="J8" s="85" t="s">
        <v>175</v>
      </c>
      <c r="K8" s="17" t="s">
        <v>176</v>
      </c>
    </row>
    <row r="9" customFormat="1" ht="27" customHeight="1" spans="1:11">
      <c r="A9" s="32"/>
      <c r="B9" s="33"/>
      <c r="C9" s="34"/>
      <c r="D9" s="40"/>
      <c r="E9" s="41"/>
      <c r="F9" s="37"/>
      <c r="G9" s="38"/>
      <c r="H9" s="39"/>
      <c r="I9" s="87" t="s">
        <v>177</v>
      </c>
      <c r="J9" s="85" t="s">
        <v>175</v>
      </c>
      <c r="K9" s="17" t="s">
        <v>176</v>
      </c>
    </row>
    <row r="10" customFormat="1" ht="27" customHeight="1" spans="1:11">
      <c r="A10" s="32" t="s">
        <v>178</v>
      </c>
      <c r="B10" s="34" t="s">
        <v>179</v>
      </c>
      <c r="C10" s="34" t="s">
        <v>171</v>
      </c>
      <c r="D10" s="35" t="s">
        <v>172</v>
      </c>
      <c r="E10" s="36" t="s">
        <v>173</v>
      </c>
      <c r="F10" s="42">
        <v>200000</v>
      </c>
      <c r="G10" s="42">
        <v>200000</v>
      </c>
      <c r="H10" s="43"/>
      <c r="I10" s="88" t="s">
        <v>174</v>
      </c>
      <c r="J10" s="85" t="s">
        <v>180</v>
      </c>
      <c r="K10" s="17" t="s">
        <v>181</v>
      </c>
    </row>
    <row r="11" customFormat="1" ht="27" customHeight="1" spans="1:11">
      <c r="A11" s="32"/>
      <c r="B11" s="34"/>
      <c r="C11" s="34"/>
      <c r="D11" s="40"/>
      <c r="E11" s="41"/>
      <c r="F11" s="42"/>
      <c r="G11" s="42"/>
      <c r="H11" s="43"/>
      <c r="I11" s="88" t="s">
        <v>177</v>
      </c>
      <c r="J11" s="85" t="s">
        <v>180</v>
      </c>
      <c r="K11" s="17" t="s">
        <v>176</v>
      </c>
    </row>
    <row r="12" customFormat="1" ht="27" customHeight="1" spans="1:11">
      <c r="A12" s="32" t="s">
        <v>182</v>
      </c>
      <c r="B12" s="34" t="s">
        <v>183</v>
      </c>
      <c r="C12" s="34" t="s">
        <v>171</v>
      </c>
      <c r="D12" s="35" t="s">
        <v>172</v>
      </c>
      <c r="E12" s="36" t="s">
        <v>173</v>
      </c>
      <c r="F12" s="42">
        <v>200000</v>
      </c>
      <c r="G12" s="42">
        <v>200000</v>
      </c>
      <c r="H12" s="34"/>
      <c r="I12" s="88" t="s">
        <v>174</v>
      </c>
      <c r="J12" s="85" t="s">
        <v>184</v>
      </c>
      <c r="K12" s="17" t="s">
        <v>185</v>
      </c>
    </row>
    <row r="13" customFormat="1" ht="27" customHeight="1" spans="1:11">
      <c r="A13" s="32"/>
      <c r="B13" s="34"/>
      <c r="C13" s="34"/>
      <c r="D13" s="40"/>
      <c r="E13" s="41"/>
      <c r="F13" s="42"/>
      <c r="G13" s="42"/>
      <c r="H13" s="34"/>
      <c r="I13" s="88" t="s">
        <v>177</v>
      </c>
      <c r="J13" s="85" t="s">
        <v>184</v>
      </c>
      <c r="K13" s="17" t="s">
        <v>176</v>
      </c>
    </row>
    <row r="14" customFormat="1" ht="27" customHeight="1" spans="1:11">
      <c r="A14" s="32" t="s">
        <v>186</v>
      </c>
      <c r="B14" s="36"/>
      <c r="C14" s="34"/>
      <c r="D14" s="40"/>
      <c r="E14" s="41"/>
      <c r="F14" s="44">
        <v>50000</v>
      </c>
      <c r="G14" s="44">
        <v>50000</v>
      </c>
      <c r="H14" s="34"/>
      <c r="I14" s="88"/>
      <c r="J14" s="85"/>
      <c r="K14" s="17"/>
    </row>
    <row r="15" customFormat="1" ht="27" customHeight="1" spans="1:11">
      <c r="A15" s="32" t="s">
        <v>187</v>
      </c>
      <c r="B15" s="32" t="s">
        <v>188</v>
      </c>
      <c r="C15" s="34" t="s">
        <v>171</v>
      </c>
      <c r="D15" s="35" t="s">
        <v>172</v>
      </c>
      <c r="E15" s="36" t="s">
        <v>173</v>
      </c>
      <c r="F15" s="45" t="s">
        <v>189</v>
      </c>
      <c r="G15" s="45" t="s">
        <v>190</v>
      </c>
      <c r="H15" s="32"/>
      <c r="I15" s="88" t="s">
        <v>174</v>
      </c>
      <c r="J15" s="85" t="s">
        <v>191</v>
      </c>
      <c r="K15" s="17" t="s">
        <v>181</v>
      </c>
    </row>
    <row r="16" customFormat="1" ht="27" customHeight="1" spans="1:11">
      <c r="A16" s="32"/>
      <c r="B16" s="32"/>
      <c r="C16" s="34"/>
      <c r="D16" s="40"/>
      <c r="E16" s="41"/>
      <c r="F16" s="45"/>
      <c r="G16" s="45"/>
      <c r="H16" s="32"/>
      <c r="I16" s="88" t="s">
        <v>177</v>
      </c>
      <c r="J16" s="85" t="s">
        <v>191</v>
      </c>
      <c r="K16" s="17" t="s">
        <v>176</v>
      </c>
    </row>
    <row r="17" customFormat="1" ht="27" customHeight="1" spans="1:11">
      <c r="A17" s="32" t="s">
        <v>192</v>
      </c>
      <c r="B17" s="32"/>
      <c r="C17" s="34"/>
      <c r="D17" s="40"/>
      <c r="E17" s="41"/>
      <c r="F17" s="46">
        <v>800000</v>
      </c>
      <c r="G17" s="46">
        <v>800000</v>
      </c>
      <c r="H17" s="32"/>
      <c r="I17" s="88"/>
      <c r="J17" s="85"/>
      <c r="K17" s="17"/>
    </row>
    <row r="18" customFormat="1" ht="27" customHeight="1" spans="1:11">
      <c r="A18" s="32" t="s">
        <v>193</v>
      </c>
      <c r="B18" s="32" t="s">
        <v>194</v>
      </c>
      <c r="C18" s="34" t="s">
        <v>171</v>
      </c>
      <c r="D18" s="35" t="s">
        <v>172</v>
      </c>
      <c r="E18" s="36" t="s">
        <v>173</v>
      </c>
      <c r="F18" s="47" t="s">
        <v>195</v>
      </c>
      <c r="G18" s="47" t="s">
        <v>195</v>
      </c>
      <c r="H18" s="32"/>
      <c r="I18" s="88" t="s">
        <v>174</v>
      </c>
      <c r="J18" s="85" t="s">
        <v>196</v>
      </c>
      <c r="K18" s="17" t="s">
        <v>176</v>
      </c>
    </row>
    <row r="19" customFormat="1" ht="27" customHeight="1" spans="1:11">
      <c r="A19" s="32"/>
      <c r="B19" s="32"/>
      <c r="C19" s="34"/>
      <c r="D19" s="40"/>
      <c r="E19" s="41"/>
      <c r="F19" s="47"/>
      <c r="G19" s="47"/>
      <c r="H19" s="32"/>
      <c r="I19" s="88" t="s">
        <v>177</v>
      </c>
      <c r="J19" s="85" t="s">
        <v>196</v>
      </c>
      <c r="K19" s="17" t="s">
        <v>176</v>
      </c>
    </row>
    <row r="20" customFormat="1" ht="27" customHeight="1" spans="1:11">
      <c r="A20" s="32" t="s">
        <v>197</v>
      </c>
      <c r="B20" s="32"/>
      <c r="C20" s="34"/>
      <c r="D20" s="40"/>
      <c r="E20" s="41"/>
      <c r="F20" s="48">
        <v>100000</v>
      </c>
      <c r="G20" s="47" t="s">
        <v>198</v>
      </c>
      <c r="H20" s="32"/>
      <c r="I20" s="88"/>
      <c r="J20" s="85"/>
      <c r="K20" s="17"/>
    </row>
    <row r="21" customFormat="1" ht="27" customHeight="1" spans="1:11">
      <c r="A21" s="32" t="s">
        <v>199</v>
      </c>
      <c r="B21" s="32" t="s">
        <v>200</v>
      </c>
      <c r="C21" s="34" t="s">
        <v>171</v>
      </c>
      <c r="D21" s="35" t="s">
        <v>172</v>
      </c>
      <c r="E21" s="36" t="s">
        <v>173</v>
      </c>
      <c r="F21" s="47" t="s">
        <v>201</v>
      </c>
      <c r="G21" s="47" t="s">
        <v>201</v>
      </c>
      <c r="H21" s="32"/>
      <c r="I21" s="88" t="s">
        <v>174</v>
      </c>
      <c r="J21" s="85" t="s">
        <v>202</v>
      </c>
      <c r="K21" s="17" t="s">
        <v>181</v>
      </c>
    </row>
    <row r="22" customFormat="1" ht="27" customHeight="1" spans="1:11">
      <c r="A22" s="32"/>
      <c r="B22" s="32"/>
      <c r="C22" s="34"/>
      <c r="D22" s="40"/>
      <c r="E22" s="41"/>
      <c r="F22" s="47"/>
      <c r="G22" s="47"/>
      <c r="H22" s="32"/>
      <c r="I22" s="88" t="s">
        <v>177</v>
      </c>
      <c r="J22" s="85" t="s">
        <v>202</v>
      </c>
      <c r="K22" s="17" t="s">
        <v>176</v>
      </c>
    </row>
    <row r="23" s="2" customFormat="1" ht="19.65" customHeight="1" spans="1:11">
      <c r="A23" s="49" t="s">
        <v>203</v>
      </c>
      <c r="B23" s="50"/>
      <c r="C23" s="40"/>
      <c r="D23" s="40"/>
      <c r="E23" s="41"/>
      <c r="F23" s="51">
        <v>900000</v>
      </c>
      <c r="G23" s="51">
        <v>900000</v>
      </c>
      <c r="H23" s="51" t="s">
        <v>158</v>
      </c>
      <c r="I23" s="50"/>
      <c r="J23" s="50"/>
      <c r="K23" s="50"/>
    </row>
    <row r="24" s="2" customFormat="1" ht="19.65" customHeight="1" spans="1:11">
      <c r="A24" s="32" t="s">
        <v>204</v>
      </c>
      <c r="B24" s="36" t="s">
        <v>205</v>
      </c>
      <c r="C24" s="34" t="s">
        <v>171</v>
      </c>
      <c r="D24" s="35" t="s">
        <v>172</v>
      </c>
      <c r="E24" s="36" t="s">
        <v>173</v>
      </c>
      <c r="F24" s="52">
        <v>100000</v>
      </c>
      <c r="G24" s="52">
        <v>100000</v>
      </c>
      <c r="H24" s="51" t="s">
        <v>158</v>
      </c>
      <c r="I24" s="88" t="s">
        <v>174</v>
      </c>
      <c r="J24" s="50" t="s">
        <v>206</v>
      </c>
      <c r="K24" s="17" t="s">
        <v>181</v>
      </c>
    </row>
    <row r="25" s="2" customFormat="1" ht="32" customHeight="1" spans="1:11">
      <c r="A25" s="32"/>
      <c r="B25" s="50"/>
      <c r="C25" s="34"/>
      <c r="D25" s="40"/>
      <c r="E25" s="41"/>
      <c r="F25" s="52"/>
      <c r="G25" s="52"/>
      <c r="H25" s="51"/>
      <c r="I25" s="88" t="s">
        <v>177</v>
      </c>
      <c r="J25" s="50" t="s">
        <v>206</v>
      </c>
      <c r="K25" s="17" t="s">
        <v>176</v>
      </c>
    </row>
    <row r="26" s="2" customFormat="1" ht="30" customHeight="1" spans="1:11">
      <c r="A26" s="32"/>
      <c r="B26" s="32" t="s">
        <v>207</v>
      </c>
      <c r="C26" s="32" t="s">
        <v>208</v>
      </c>
      <c r="D26" s="35" t="s">
        <v>172</v>
      </c>
      <c r="E26" s="17" t="s">
        <v>209</v>
      </c>
      <c r="F26" s="52">
        <v>800000</v>
      </c>
      <c r="G26" s="52">
        <v>800000</v>
      </c>
      <c r="H26" s="51" t="s">
        <v>158</v>
      </c>
      <c r="I26" s="88" t="s">
        <v>174</v>
      </c>
      <c r="J26" s="17" t="s">
        <v>210</v>
      </c>
      <c r="K26" s="17" t="s">
        <v>181</v>
      </c>
    </row>
    <row r="27" s="2" customFormat="1" ht="31" customHeight="1" spans="1:11">
      <c r="A27" s="32"/>
      <c r="B27" s="32"/>
      <c r="C27" s="32"/>
      <c r="D27" s="40"/>
      <c r="E27" s="17"/>
      <c r="F27" s="52"/>
      <c r="G27" s="52"/>
      <c r="H27" s="51"/>
      <c r="I27" s="88" t="s">
        <v>177</v>
      </c>
      <c r="J27" s="17" t="s">
        <v>210</v>
      </c>
      <c r="K27" s="17" t="s">
        <v>176</v>
      </c>
    </row>
    <row r="28" s="2" customFormat="1" ht="19.65" customHeight="1" spans="1:11">
      <c r="A28" s="17" t="s">
        <v>211</v>
      </c>
      <c r="B28" s="50"/>
      <c r="C28" s="40"/>
      <c r="D28" s="40"/>
      <c r="E28" s="41"/>
      <c r="F28" s="51">
        <v>150000</v>
      </c>
      <c r="G28" s="51">
        <v>150000</v>
      </c>
      <c r="H28" s="51" t="s">
        <v>158</v>
      </c>
      <c r="I28" s="50"/>
      <c r="J28" s="50"/>
      <c r="K28" s="50"/>
    </row>
    <row r="29" s="2" customFormat="1" ht="19.65" customHeight="1" spans="1:11">
      <c r="A29" s="32" t="s">
        <v>212</v>
      </c>
      <c r="B29" s="32" t="s">
        <v>213</v>
      </c>
      <c r="C29" s="32" t="s">
        <v>208</v>
      </c>
      <c r="D29" s="34" t="s">
        <v>172</v>
      </c>
      <c r="E29" s="45" t="s">
        <v>209</v>
      </c>
      <c r="F29" s="53">
        <v>150000</v>
      </c>
      <c r="G29" s="53">
        <v>150000</v>
      </c>
      <c r="H29" s="54" t="s">
        <v>158</v>
      </c>
      <c r="I29" s="89" t="s">
        <v>174</v>
      </c>
      <c r="J29" s="17" t="s">
        <v>214</v>
      </c>
      <c r="K29" s="17" t="s">
        <v>215</v>
      </c>
    </row>
    <row r="30" s="2" customFormat="1" ht="44" customHeight="1" spans="1:11">
      <c r="A30" s="32"/>
      <c r="B30" s="32"/>
      <c r="C30" s="32"/>
      <c r="D30" s="34"/>
      <c r="E30" s="45"/>
      <c r="F30" s="53"/>
      <c r="G30" s="53"/>
      <c r="H30" s="54"/>
      <c r="I30" s="88"/>
      <c r="J30" s="17"/>
      <c r="K30" s="17"/>
    </row>
    <row r="31" s="2" customFormat="1" ht="39" customHeight="1" spans="1:11">
      <c r="A31" s="32"/>
      <c r="B31" s="32"/>
      <c r="C31" s="32"/>
      <c r="D31" s="34"/>
      <c r="E31" s="45"/>
      <c r="F31" s="53"/>
      <c r="G31" s="53"/>
      <c r="H31" s="54"/>
      <c r="I31" s="88" t="s">
        <v>177</v>
      </c>
      <c r="J31" s="17" t="s">
        <v>214</v>
      </c>
      <c r="K31" s="17" t="s">
        <v>215</v>
      </c>
    </row>
    <row r="32" s="2" customFormat="1" ht="39" customHeight="1" spans="1:11">
      <c r="A32" s="32" t="s">
        <v>216</v>
      </c>
      <c r="B32" s="32"/>
      <c r="C32" s="32"/>
      <c r="D32" s="34"/>
      <c r="E32" s="32"/>
      <c r="F32" s="55">
        <v>680000</v>
      </c>
      <c r="G32" s="55">
        <v>680000</v>
      </c>
      <c r="H32" s="54"/>
      <c r="I32" s="88"/>
      <c r="J32" s="17"/>
      <c r="K32" s="17"/>
    </row>
    <row r="33" s="2" customFormat="1" ht="39" customHeight="1" spans="1:11">
      <c r="A33" s="32" t="s">
        <v>217</v>
      </c>
      <c r="B33" s="32"/>
      <c r="C33" s="32"/>
      <c r="D33" s="34"/>
      <c r="E33" s="32"/>
      <c r="F33" s="56">
        <v>80000</v>
      </c>
      <c r="G33" s="56">
        <v>80000</v>
      </c>
      <c r="H33" s="54"/>
      <c r="I33" s="88"/>
      <c r="J33" s="17"/>
      <c r="K33" s="17"/>
    </row>
    <row r="34" s="2" customFormat="1" ht="39" customHeight="1" spans="1:11">
      <c r="A34" s="32"/>
      <c r="B34" s="32" t="s">
        <v>218</v>
      </c>
      <c r="C34" s="17" t="s">
        <v>208</v>
      </c>
      <c r="D34" s="34" t="s">
        <v>172</v>
      </c>
      <c r="E34" s="45" t="s">
        <v>209</v>
      </c>
      <c r="F34" s="47" t="s">
        <v>219</v>
      </c>
      <c r="G34" s="47" t="s">
        <v>219</v>
      </c>
      <c r="H34" s="32"/>
      <c r="I34" s="88" t="s">
        <v>174</v>
      </c>
      <c r="J34" s="17" t="s">
        <v>220</v>
      </c>
      <c r="K34" s="17" t="s">
        <v>221</v>
      </c>
    </row>
    <row r="35" s="2" customFormat="1" ht="39" customHeight="1" spans="1:11">
      <c r="A35" s="32"/>
      <c r="B35" s="32"/>
      <c r="C35" s="17"/>
      <c r="D35" s="34"/>
      <c r="E35" s="45"/>
      <c r="F35" s="47"/>
      <c r="G35" s="47"/>
      <c r="H35" s="32"/>
      <c r="I35" s="88" t="s">
        <v>177</v>
      </c>
      <c r="J35" s="17" t="s">
        <v>220</v>
      </c>
      <c r="K35" s="17" t="s">
        <v>215</v>
      </c>
    </row>
    <row r="36" s="2" customFormat="1" ht="39" customHeight="1" spans="1:11">
      <c r="A36" s="32" t="s">
        <v>222</v>
      </c>
      <c r="B36" s="32"/>
      <c r="C36" s="32"/>
      <c r="D36" s="34"/>
      <c r="E36" s="45"/>
      <c r="F36" s="32" t="s">
        <v>223</v>
      </c>
      <c r="G36" s="32" t="s">
        <v>224</v>
      </c>
      <c r="H36" s="32"/>
      <c r="I36" s="88"/>
      <c r="J36" s="17"/>
      <c r="K36" s="17"/>
    </row>
    <row r="37" s="2" customFormat="1" ht="39" customHeight="1" spans="1:11">
      <c r="A37" s="32"/>
      <c r="B37" s="45" t="s">
        <v>225</v>
      </c>
      <c r="C37" s="17" t="s">
        <v>208</v>
      </c>
      <c r="D37" s="34" t="s">
        <v>172</v>
      </c>
      <c r="E37" s="45" t="s">
        <v>209</v>
      </c>
      <c r="F37" s="47" t="s">
        <v>223</v>
      </c>
      <c r="G37" s="47" t="s">
        <v>223</v>
      </c>
      <c r="H37" s="32"/>
      <c r="I37" s="88" t="s">
        <v>174</v>
      </c>
      <c r="J37" s="17" t="s">
        <v>226</v>
      </c>
      <c r="K37" s="17" t="s">
        <v>221</v>
      </c>
    </row>
    <row r="38" s="2" customFormat="1" ht="39" customHeight="1" spans="1:11">
      <c r="A38" s="32"/>
      <c r="B38" s="45"/>
      <c r="C38" s="17"/>
      <c r="D38" s="34"/>
      <c r="E38" s="45"/>
      <c r="F38" s="47"/>
      <c r="G38" s="47"/>
      <c r="H38" s="32"/>
      <c r="I38" s="88" t="s">
        <v>177</v>
      </c>
      <c r="J38" s="17" t="s">
        <v>226</v>
      </c>
      <c r="K38" s="17" t="s">
        <v>215</v>
      </c>
    </row>
    <row r="39" s="2" customFormat="1" ht="19.65" customHeight="1" spans="1:11">
      <c r="A39" s="17" t="s">
        <v>227</v>
      </c>
      <c r="B39" s="50"/>
      <c r="C39" s="17"/>
      <c r="D39" s="34"/>
      <c r="E39" s="45"/>
      <c r="F39" s="51">
        <v>1400000</v>
      </c>
      <c r="G39" s="51">
        <v>1400000</v>
      </c>
      <c r="H39" s="51" t="s">
        <v>158</v>
      </c>
      <c r="I39" s="50"/>
      <c r="J39" s="50"/>
      <c r="K39" s="50"/>
    </row>
    <row r="40" s="2" customFormat="1" ht="30" customHeight="1" spans="1:11">
      <c r="A40" s="32" t="s">
        <v>228</v>
      </c>
      <c r="B40" s="50"/>
      <c r="C40" s="40"/>
      <c r="D40" s="40"/>
      <c r="E40" s="41"/>
      <c r="F40" s="57">
        <v>50000</v>
      </c>
      <c r="G40" s="57">
        <v>50000</v>
      </c>
      <c r="H40" s="51" t="s">
        <v>158</v>
      </c>
      <c r="I40" s="50"/>
      <c r="J40" s="50"/>
      <c r="K40" s="50"/>
    </row>
    <row r="41" s="2" customFormat="1" ht="31" customHeight="1" spans="1:11">
      <c r="A41" s="32"/>
      <c r="B41" s="45" t="s">
        <v>229</v>
      </c>
      <c r="C41" s="17" t="s">
        <v>208</v>
      </c>
      <c r="D41" s="34" t="s">
        <v>172</v>
      </c>
      <c r="E41" s="45" t="s">
        <v>209</v>
      </c>
      <c r="F41" s="52">
        <v>50000</v>
      </c>
      <c r="G41" s="52">
        <v>50000</v>
      </c>
      <c r="H41" s="51" t="s">
        <v>158</v>
      </c>
      <c r="I41" s="88" t="s">
        <v>174</v>
      </c>
      <c r="J41" s="17" t="s">
        <v>230</v>
      </c>
      <c r="K41" s="17" t="s">
        <v>215</v>
      </c>
    </row>
    <row r="42" s="2" customFormat="1" ht="33" customHeight="1" spans="1:11">
      <c r="A42" s="32"/>
      <c r="B42" s="45"/>
      <c r="C42" s="17"/>
      <c r="D42" s="34"/>
      <c r="E42" s="45"/>
      <c r="F42" s="52"/>
      <c r="G42" s="52"/>
      <c r="H42" s="51"/>
      <c r="I42" s="88" t="s">
        <v>177</v>
      </c>
      <c r="J42" s="17" t="s">
        <v>230</v>
      </c>
      <c r="K42" s="17" t="s">
        <v>215</v>
      </c>
    </row>
    <row r="43" s="2" customFormat="1" ht="33" customHeight="1" spans="1:11">
      <c r="A43" s="32" t="s">
        <v>231</v>
      </c>
      <c r="B43" s="32"/>
      <c r="C43" s="32"/>
      <c r="D43" s="32"/>
      <c r="E43" s="32"/>
      <c r="F43" s="57">
        <v>150000</v>
      </c>
      <c r="G43" s="58">
        <v>150000</v>
      </c>
      <c r="H43" s="51"/>
      <c r="I43" s="88"/>
      <c r="J43" s="17"/>
      <c r="K43" s="17"/>
    </row>
    <row r="44" s="2" customFormat="1" ht="33" customHeight="1" spans="1:11">
      <c r="A44" s="32"/>
      <c r="B44" s="45" t="s">
        <v>232</v>
      </c>
      <c r="C44" s="17" t="s">
        <v>208</v>
      </c>
      <c r="D44" s="34" t="s">
        <v>172</v>
      </c>
      <c r="E44" s="45" t="s">
        <v>209</v>
      </c>
      <c r="F44" s="47" t="s">
        <v>233</v>
      </c>
      <c r="G44" s="47" t="s">
        <v>233</v>
      </c>
      <c r="H44" s="32"/>
      <c r="I44" s="88" t="s">
        <v>174</v>
      </c>
      <c r="J44" s="17" t="s">
        <v>234</v>
      </c>
      <c r="K44" s="17" t="s">
        <v>185</v>
      </c>
    </row>
    <row r="45" s="2" customFormat="1" ht="33" customHeight="1" spans="1:11">
      <c r="A45" s="32"/>
      <c r="B45" s="45"/>
      <c r="C45" s="17"/>
      <c r="D45" s="34"/>
      <c r="E45" s="45"/>
      <c r="F45" s="47"/>
      <c r="G45" s="47"/>
      <c r="H45" s="32"/>
      <c r="I45" s="88" t="s">
        <v>177</v>
      </c>
      <c r="J45" s="17" t="s">
        <v>234</v>
      </c>
      <c r="K45" s="17" t="s">
        <v>185</v>
      </c>
    </row>
    <row r="46" s="2" customFormat="1" ht="33" customHeight="1" spans="1:11">
      <c r="A46" s="32" t="s">
        <v>235</v>
      </c>
      <c r="B46" s="45"/>
      <c r="C46" s="17"/>
      <c r="D46" s="34"/>
      <c r="E46" s="45"/>
      <c r="F46" s="17" t="s">
        <v>236</v>
      </c>
      <c r="G46" s="17" t="s">
        <v>236</v>
      </c>
      <c r="H46" s="32"/>
      <c r="I46" s="88"/>
      <c r="J46" s="17"/>
      <c r="K46" s="17"/>
    </row>
    <row r="47" s="2" customFormat="1" ht="33" customHeight="1" spans="1:11">
      <c r="A47" s="32"/>
      <c r="B47" s="45" t="s">
        <v>237</v>
      </c>
      <c r="C47" s="17" t="s">
        <v>208</v>
      </c>
      <c r="D47" s="34" t="s">
        <v>172</v>
      </c>
      <c r="E47" s="45" t="s">
        <v>209</v>
      </c>
      <c r="F47" s="47" t="s">
        <v>236</v>
      </c>
      <c r="G47" s="47" t="s">
        <v>236</v>
      </c>
      <c r="H47" s="45"/>
      <c r="I47" s="88" t="s">
        <v>174</v>
      </c>
      <c r="J47" s="45" t="s">
        <v>238</v>
      </c>
      <c r="K47" s="17" t="s">
        <v>215</v>
      </c>
    </row>
    <row r="48" s="2" customFormat="1" ht="33" customHeight="1" spans="1:11">
      <c r="A48" s="32"/>
      <c r="B48" s="45"/>
      <c r="C48" s="17"/>
      <c r="D48" s="34"/>
      <c r="E48" s="45"/>
      <c r="F48" s="47"/>
      <c r="G48" s="47"/>
      <c r="H48" s="45"/>
      <c r="I48" s="88" t="s">
        <v>177</v>
      </c>
      <c r="J48" s="45" t="s">
        <v>238</v>
      </c>
      <c r="K48" s="17" t="s">
        <v>215</v>
      </c>
    </row>
    <row r="49" s="2" customFormat="1" ht="33" customHeight="1" spans="1:11">
      <c r="A49" s="32" t="s">
        <v>239</v>
      </c>
      <c r="B49" s="59"/>
      <c r="C49" s="60"/>
      <c r="D49" s="61"/>
      <c r="E49" s="62"/>
      <c r="F49" s="63" t="s">
        <v>240</v>
      </c>
      <c r="G49" s="64">
        <v>1050000</v>
      </c>
      <c r="H49" s="59"/>
      <c r="I49" s="90"/>
      <c r="J49" s="91"/>
      <c r="K49" s="63"/>
    </row>
    <row r="50" s="2" customFormat="1" ht="33" customHeight="1" spans="1:11">
      <c r="A50" s="32"/>
      <c r="B50" s="65" t="s">
        <v>241</v>
      </c>
      <c r="C50" s="60" t="s">
        <v>171</v>
      </c>
      <c r="D50" s="66" t="s">
        <v>172</v>
      </c>
      <c r="E50" s="67" t="s">
        <v>173</v>
      </c>
      <c r="F50" s="68" t="s">
        <v>242</v>
      </c>
      <c r="G50" s="68" t="s">
        <v>242</v>
      </c>
      <c r="H50" s="59"/>
      <c r="I50" s="90" t="s">
        <v>174</v>
      </c>
      <c r="J50" s="91" t="s">
        <v>243</v>
      </c>
      <c r="K50" s="63" t="s">
        <v>185</v>
      </c>
    </row>
    <row r="51" s="2" customFormat="1" ht="33" customHeight="1" spans="1:11">
      <c r="A51" s="32"/>
      <c r="B51" s="65"/>
      <c r="C51" s="60"/>
      <c r="D51" s="61"/>
      <c r="E51" s="62"/>
      <c r="F51" s="68"/>
      <c r="G51" s="68"/>
      <c r="H51" s="59"/>
      <c r="I51" s="90" t="s">
        <v>177</v>
      </c>
      <c r="J51" s="91" t="s">
        <v>243</v>
      </c>
      <c r="K51" s="63" t="s">
        <v>176</v>
      </c>
    </row>
    <row r="52" s="2" customFormat="1" ht="96" customHeight="1" spans="1:11">
      <c r="A52" s="32"/>
      <c r="B52" s="45" t="s">
        <v>244</v>
      </c>
      <c r="C52" s="45" t="s">
        <v>208</v>
      </c>
      <c r="D52" s="45" t="s">
        <v>172</v>
      </c>
      <c r="E52" s="45" t="s">
        <v>209</v>
      </c>
      <c r="F52" s="52">
        <v>80000</v>
      </c>
      <c r="G52" s="52">
        <v>80000</v>
      </c>
      <c r="H52" s="51" t="s">
        <v>158</v>
      </c>
      <c r="I52" s="88" t="s">
        <v>174</v>
      </c>
      <c r="J52" s="17" t="s">
        <v>245</v>
      </c>
      <c r="K52" s="17" t="s">
        <v>215</v>
      </c>
    </row>
    <row r="53" s="2" customFormat="1" ht="69" customHeight="1" spans="1:11">
      <c r="A53" s="32"/>
      <c r="B53" s="45"/>
      <c r="C53" s="45"/>
      <c r="D53" s="45"/>
      <c r="E53" s="45"/>
      <c r="F53" s="52"/>
      <c r="G53" s="52"/>
      <c r="H53" s="51"/>
      <c r="I53" s="88"/>
      <c r="J53" s="17" t="s">
        <v>246</v>
      </c>
      <c r="K53" s="17" t="s">
        <v>215</v>
      </c>
    </row>
    <row r="54" s="2" customFormat="1" ht="74" customHeight="1" spans="1:11">
      <c r="A54" s="32"/>
      <c r="B54" s="45"/>
      <c r="C54" s="45"/>
      <c r="D54" s="45"/>
      <c r="E54" s="45"/>
      <c r="F54" s="52"/>
      <c r="G54" s="52"/>
      <c r="H54" s="51"/>
      <c r="I54" s="88" t="s">
        <v>177</v>
      </c>
      <c r="J54" s="17" t="s">
        <v>245</v>
      </c>
      <c r="K54" s="17" t="s">
        <v>215</v>
      </c>
    </row>
    <row r="55" s="2" customFormat="1" ht="70" customHeight="1" spans="1:11">
      <c r="A55" s="32"/>
      <c r="B55" s="45"/>
      <c r="C55" s="45"/>
      <c r="D55" s="45"/>
      <c r="E55" s="45"/>
      <c r="F55" s="52"/>
      <c r="G55" s="52"/>
      <c r="H55" s="51"/>
      <c r="I55" s="88"/>
      <c r="J55" s="17" t="s">
        <v>246</v>
      </c>
      <c r="K55" s="17" t="s">
        <v>215</v>
      </c>
    </row>
    <row r="56" s="2" customFormat="1" ht="31" customHeight="1" spans="1:11">
      <c r="A56" s="32"/>
      <c r="B56" s="45" t="s">
        <v>247</v>
      </c>
      <c r="C56" s="32" t="s">
        <v>208</v>
      </c>
      <c r="D56" s="66" t="s">
        <v>172</v>
      </c>
      <c r="E56" s="32" t="s">
        <v>209</v>
      </c>
      <c r="F56" s="69">
        <v>150000</v>
      </c>
      <c r="G56" s="69">
        <v>150000</v>
      </c>
      <c r="H56" s="51" t="s">
        <v>158</v>
      </c>
      <c r="I56" s="88" t="s">
        <v>174</v>
      </c>
      <c r="J56" s="17" t="s">
        <v>248</v>
      </c>
      <c r="K56" s="17" t="s">
        <v>221</v>
      </c>
    </row>
    <row r="57" s="2" customFormat="1" ht="19.65" customHeight="1" spans="1:11">
      <c r="A57" s="32"/>
      <c r="B57" s="45"/>
      <c r="C57" s="32"/>
      <c r="D57" s="61"/>
      <c r="E57" s="32"/>
      <c r="F57" s="69"/>
      <c r="G57" s="69"/>
      <c r="H57" s="51"/>
      <c r="I57" s="88" t="s">
        <v>177</v>
      </c>
      <c r="J57" s="17" t="s">
        <v>248</v>
      </c>
      <c r="K57" s="17" t="s">
        <v>215</v>
      </c>
    </row>
    <row r="58" s="2" customFormat="1" ht="27" customHeight="1" spans="1:11">
      <c r="A58" s="32"/>
      <c r="B58" s="17" t="s">
        <v>249</v>
      </c>
      <c r="C58" s="32" t="s">
        <v>208</v>
      </c>
      <c r="D58" s="66" t="s">
        <v>172</v>
      </c>
      <c r="E58" s="32" t="s">
        <v>209</v>
      </c>
      <c r="F58" s="69">
        <v>260000</v>
      </c>
      <c r="G58" s="70">
        <v>260000</v>
      </c>
      <c r="H58" s="51" t="s">
        <v>158</v>
      </c>
      <c r="I58" s="88" t="s">
        <v>174</v>
      </c>
      <c r="J58" s="17" t="s">
        <v>250</v>
      </c>
      <c r="K58" s="17" t="s">
        <v>221</v>
      </c>
    </row>
    <row r="59" s="2" customFormat="1" ht="19.65" customHeight="1" spans="1:11">
      <c r="A59" s="32"/>
      <c r="B59" s="17"/>
      <c r="C59" s="32"/>
      <c r="D59" s="61"/>
      <c r="E59" s="32"/>
      <c r="F59" s="69"/>
      <c r="G59" s="70"/>
      <c r="H59" s="51"/>
      <c r="I59" s="88" t="s">
        <v>177</v>
      </c>
      <c r="J59" s="17" t="s">
        <v>250</v>
      </c>
      <c r="K59" s="17" t="s">
        <v>221</v>
      </c>
    </row>
    <row r="60" s="2" customFormat="1" ht="19.65" customHeight="1" spans="1:11">
      <c r="A60" s="32"/>
      <c r="B60" s="45" t="s">
        <v>251</v>
      </c>
      <c r="C60" s="32" t="s">
        <v>208</v>
      </c>
      <c r="D60" s="66" t="s">
        <v>172</v>
      </c>
      <c r="E60" s="32" t="s">
        <v>209</v>
      </c>
      <c r="F60" s="69">
        <v>180000</v>
      </c>
      <c r="G60" s="69">
        <v>180000</v>
      </c>
      <c r="H60" s="51" t="s">
        <v>158</v>
      </c>
      <c r="I60" s="88" t="s">
        <v>174</v>
      </c>
      <c r="J60" s="17" t="s">
        <v>252</v>
      </c>
      <c r="K60" s="17" t="s">
        <v>221</v>
      </c>
    </row>
    <row r="61" s="2" customFormat="1" ht="19.65" customHeight="1" spans="1:11">
      <c r="A61" s="71"/>
      <c r="B61" s="72"/>
      <c r="C61" s="71"/>
      <c r="D61" s="61"/>
      <c r="E61" s="71"/>
      <c r="F61" s="73"/>
      <c r="G61" s="73"/>
      <c r="H61" s="74"/>
      <c r="I61" s="92" t="s">
        <v>177</v>
      </c>
      <c r="J61" s="93" t="s">
        <v>252</v>
      </c>
      <c r="K61" s="93" t="s">
        <v>185</v>
      </c>
    </row>
    <row r="62" s="3" customFormat="1" ht="19.65" customHeight="1" spans="1:11">
      <c r="A62" s="75" t="s">
        <v>253</v>
      </c>
      <c r="B62" s="75"/>
      <c r="C62" s="75"/>
      <c r="D62" s="75"/>
      <c r="E62" s="75"/>
      <c r="F62" s="76">
        <v>100000</v>
      </c>
      <c r="G62" s="76">
        <v>100000</v>
      </c>
      <c r="H62" s="77"/>
      <c r="I62" s="94"/>
      <c r="J62" s="95"/>
      <c r="K62" s="95"/>
    </row>
    <row r="63" s="3" customFormat="1" ht="19.65" customHeight="1" spans="1:11">
      <c r="A63" s="75"/>
      <c r="B63" s="78" t="s">
        <v>254</v>
      </c>
      <c r="C63" s="32" t="s">
        <v>208</v>
      </c>
      <c r="D63" s="66" t="s">
        <v>172</v>
      </c>
      <c r="E63" s="79" t="s">
        <v>209</v>
      </c>
      <c r="F63" s="80" t="s">
        <v>201</v>
      </c>
      <c r="G63" s="80" t="s">
        <v>201</v>
      </c>
      <c r="H63" s="75"/>
      <c r="I63" s="88" t="s">
        <v>174</v>
      </c>
      <c r="J63" s="80" t="s">
        <v>255</v>
      </c>
      <c r="K63" s="63" t="s">
        <v>176</v>
      </c>
    </row>
    <row r="64" s="3" customFormat="1" ht="19.65" customHeight="1" spans="1:11">
      <c r="A64" s="75"/>
      <c r="B64" s="78"/>
      <c r="C64" s="71"/>
      <c r="D64" s="61"/>
      <c r="E64" s="81"/>
      <c r="F64" s="80"/>
      <c r="G64" s="80"/>
      <c r="H64" s="75"/>
      <c r="I64" s="92" t="s">
        <v>177</v>
      </c>
      <c r="J64" s="80" t="s">
        <v>255</v>
      </c>
      <c r="K64" s="63" t="s">
        <v>176</v>
      </c>
    </row>
    <row r="65" s="3" customFormat="1" ht="29" customHeight="1" spans="1:11">
      <c r="A65" s="80" t="s">
        <v>96</v>
      </c>
      <c r="B65" s="78"/>
      <c r="C65" s="96"/>
      <c r="D65" s="97"/>
      <c r="E65" s="98"/>
      <c r="F65" s="99">
        <v>1000000</v>
      </c>
      <c r="G65" s="100">
        <v>1000000</v>
      </c>
      <c r="H65" s="75"/>
      <c r="I65" s="102"/>
      <c r="J65" s="95"/>
      <c r="K65" s="95"/>
    </row>
    <row r="66" s="3" customFormat="1" ht="29" customHeight="1" spans="1:11">
      <c r="A66" s="80"/>
      <c r="B66" s="101" t="s">
        <v>256</v>
      </c>
      <c r="C66" s="75" t="s">
        <v>208</v>
      </c>
      <c r="D66" s="66" t="s">
        <v>172</v>
      </c>
      <c r="E66" s="80" t="s">
        <v>257</v>
      </c>
      <c r="F66" s="80" t="s">
        <v>258</v>
      </c>
      <c r="G66" s="80" t="s">
        <v>258</v>
      </c>
      <c r="H66" s="78"/>
      <c r="I66" s="92" t="s">
        <v>174</v>
      </c>
      <c r="J66" s="95" t="s">
        <v>256</v>
      </c>
      <c r="K66" s="63" t="s">
        <v>176</v>
      </c>
    </row>
    <row r="67" ht="29" customHeight="1" spans="1:11">
      <c r="A67" s="80"/>
      <c r="B67" s="101"/>
      <c r="C67" s="75"/>
      <c r="D67" s="61"/>
      <c r="E67" s="80"/>
      <c r="F67" s="80"/>
      <c r="G67" s="80"/>
      <c r="H67" s="101"/>
      <c r="I67" s="103" t="s">
        <v>177</v>
      </c>
      <c r="J67" s="104" t="s">
        <v>256</v>
      </c>
      <c r="K67" s="63" t="s">
        <v>176</v>
      </c>
    </row>
  </sheetData>
  <mergeCells count="180">
    <mergeCell ref="A2:K2"/>
    <mergeCell ref="A3:B3"/>
    <mergeCell ref="J3:K3"/>
    <mergeCell ref="F4:H4"/>
    <mergeCell ref="A4:A5"/>
    <mergeCell ref="A8:A9"/>
    <mergeCell ref="A10:A11"/>
    <mergeCell ref="A12:A13"/>
    <mergeCell ref="A15:A16"/>
    <mergeCell ref="A18:A19"/>
    <mergeCell ref="A21:A22"/>
    <mergeCell ref="A24:A27"/>
    <mergeCell ref="A29:A31"/>
    <mergeCell ref="A33:A35"/>
    <mergeCell ref="A36:A38"/>
    <mergeCell ref="A40:A42"/>
    <mergeCell ref="A43:A45"/>
    <mergeCell ref="A46:A48"/>
    <mergeCell ref="A49:A61"/>
    <mergeCell ref="A62:A64"/>
    <mergeCell ref="A65:A67"/>
    <mergeCell ref="B4:B5"/>
    <mergeCell ref="B8:B9"/>
    <mergeCell ref="B10:B11"/>
    <mergeCell ref="B12:B13"/>
    <mergeCell ref="B15:B16"/>
    <mergeCell ref="B18:B19"/>
    <mergeCell ref="B21:B22"/>
    <mergeCell ref="B24:B25"/>
    <mergeCell ref="B26:B27"/>
    <mergeCell ref="B29:B31"/>
    <mergeCell ref="B34:B35"/>
    <mergeCell ref="B37:B38"/>
    <mergeCell ref="B41:B42"/>
    <mergeCell ref="B44:B45"/>
    <mergeCell ref="B47:B48"/>
    <mergeCell ref="B50:B51"/>
    <mergeCell ref="B52:B55"/>
    <mergeCell ref="B56:B57"/>
    <mergeCell ref="B58:B59"/>
    <mergeCell ref="B60:B61"/>
    <mergeCell ref="B63:B64"/>
    <mergeCell ref="B66:B67"/>
    <mergeCell ref="C4:C5"/>
    <mergeCell ref="C8:C9"/>
    <mergeCell ref="C10:C11"/>
    <mergeCell ref="C12:C13"/>
    <mergeCell ref="C15:C16"/>
    <mergeCell ref="C18:C19"/>
    <mergeCell ref="C21:C22"/>
    <mergeCell ref="C24:C25"/>
    <mergeCell ref="C26:C27"/>
    <mergeCell ref="C29:C31"/>
    <mergeCell ref="C34:C35"/>
    <mergeCell ref="C37:C38"/>
    <mergeCell ref="C41:C42"/>
    <mergeCell ref="C44:C45"/>
    <mergeCell ref="C47:C48"/>
    <mergeCell ref="C50:C51"/>
    <mergeCell ref="C52:C55"/>
    <mergeCell ref="C56:C57"/>
    <mergeCell ref="C58:C59"/>
    <mergeCell ref="C60:C61"/>
    <mergeCell ref="C63:C64"/>
    <mergeCell ref="C66:C67"/>
    <mergeCell ref="D4:D5"/>
    <mergeCell ref="D8:D9"/>
    <mergeCell ref="D10:D11"/>
    <mergeCell ref="D12:D13"/>
    <mergeCell ref="D15:D16"/>
    <mergeCell ref="D18:D19"/>
    <mergeCell ref="D21:D22"/>
    <mergeCell ref="D24:D25"/>
    <mergeCell ref="D26:D27"/>
    <mergeCell ref="D29:D31"/>
    <mergeCell ref="D34:D35"/>
    <mergeCell ref="D37:D38"/>
    <mergeCell ref="D41:D42"/>
    <mergeCell ref="D44:D45"/>
    <mergeCell ref="D47:D48"/>
    <mergeCell ref="D50:D51"/>
    <mergeCell ref="D52:D55"/>
    <mergeCell ref="D56:D57"/>
    <mergeCell ref="D58:D59"/>
    <mergeCell ref="D60:D61"/>
    <mergeCell ref="D63:D64"/>
    <mergeCell ref="D66:D67"/>
    <mergeCell ref="E4:E5"/>
    <mergeCell ref="E8:E9"/>
    <mergeCell ref="E10:E11"/>
    <mergeCell ref="E12:E13"/>
    <mergeCell ref="E15:E16"/>
    <mergeCell ref="E18:E19"/>
    <mergeCell ref="E21:E22"/>
    <mergeCell ref="E24:E25"/>
    <mergeCell ref="E26:E27"/>
    <mergeCell ref="E29:E31"/>
    <mergeCell ref="E34:E35"/>
    <mergeCell ref="E37:E38"/>
    <mergeCell ref="E41:E42"/>
    <mergeCell ref="E44:E45"/>
    <mergeCell ref="E47:E48"/>
    <mergeCell ref="E50:E51"/>
    <mergeCell ref="E52:E55"/>
    <mergeCell ref="E56:E57"/>
    <mergeCell ref="E58:E59"/>
    <mergeCell ref="E60:E61"/>
    <mergeCell ref="E63:E64"/>
    <mergeCell ref="E66:E67"/>
    <mergeCell ref="F8:F9"/>
    <mergeCell ref="F10:F11"/>
    <mergeCell ref="F12:F13"/>
    <mergeCell ref="F15:F16"/>
    <mergeCell ref="F18:F19"/>
    <mergeCell ref="F21:F22"/>
    <mergeCell ref="F24:F25"/>
    <mergeCell ref="F26:F27"/>
    <mergeCell ref="F29:F31"/>
    <mergeCell ref="F34:F35"/>
    <mergeCell ref="F37:F38"/>
    <mergeCell ref="F41:F42"/>
    <mergeCell ref="F44:F45"/>
    <mergeCell ref="F47:F48"/>
    <mergeCell ref="F50:F51"/>
    <mergeCell ref="F52:F55"/>
    <mergeCell ref="F56:F57"/>
    <mergeCell ref="F58:F59"/>
    <mergeCell ref="F60:F61"/>
    <mergeCell ref="F63:F64"/>
    <mergeCell ref="F66:F67"/>
    <mergeCell ref="G8:G9"/>
    <mergeCell ref="G10:G11"/>
    <mergeCell ref="G12:G13"/>
    <mergeCell ref="G15:G16"/>
    <mergeCell ref="G18:G19"/>
    <mergeCell ref="G21:G22"/>
    <mergeCell ref="G24:G25"/>
    <mergeCell ref="G26:G27"/>
    <mergeCell ref="G29:G31"/>
    <mergeCell ref="G34:G35"/>
    <mergeCell ref="G37:G38"/>
    <mergeCell ref="G41:G42"/>
    <mergeCell ref="G44:G45"/>
    <mergeCell ref="G47:G48"/>
    <mergeCell ref="G50:G51"/>
    <mergeCell ref="G52:G55"/>
    <mergeCell ref="G56:G57"/>
    <mergeCell ref="G58:G59"/>
    <mergeCell ref="G60:G61"/>
    <mergeCell ref="G63:G64"/>
    <mergeCell ref="G66:G67"/>
    <mergeCell ref="H8:H9"/>
    <mergeCell ref="H10:H11"/>
    <mergeCell ref="H12:H13"/>
    <mergeCell ref="H15:H16"/>
    <mergeCell ref="H18:H19"/>
    <mergeCell ref="H21:H22"/>
    <mergeCell ref="H24:H25"/>
    <mergeCell ref="H26:H27"/>
    <mergeCell ref="H29:H31"/>
    <mergeCell ref="H34:H35"/>
    <mergeCell ref="H37:H38"/>
    <mergeCell ref="H41:H42"/>
    <mergeCell ref="H44:H45"/>
    <mergeCell ref="H47:H48"/>
    <mergeCell ref="H50:H51"/>
    <mergeCell ref="H52:H55"/>
    <mergeCell ref="H56:H57"/>
    <mergeCell ref="H58:H59"/>
    <mergeCell ref="H60:H61"/>
    <mergeCell ref="H63:H64"/>
    <mergeCell ref="H66:H67"/>
    <mergeCell ref="I4:I5"/>
    <mergeCell ref="I29:I30"/>
    <mergeCell ref="I52:I53"/>
    <mergeCell ref="I54:I55"/>
    <mergeCell ref="J4:J5"/>
    <mergeCell ref="J29:J30"/>
    <mergeCell ref="K4:K5"/>
    <mergeCell ref="K29:K30"/>
  </mergeCells>
  <printOptions horizontalCentered="1"/>
  <pageMargins left="0.0388888888888889" right="0.0388888888888889" top="0.55" bottom="0.354166666666667" header="0.313888888888889" footer="0.313888888888889"/>
  <pageSetup paperSize="9" scale="75" orientation="landscape" horizontalDpi="600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温云海</cp:lastModifiedBy>
  <dcterms:created xsi:type="dcterms:W3CDTF">2017-01-10T03:02:00Z</dcterms:created>
  <cp:lastPrinted>2018-02-05T07:46:00Z</cp:lastPrinted>
  <dcterms:modified xsi:type="dcterms:W3CDTF">2020-03-28T13:27:59Z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  <property fmtid="{D5CDD505-2E9C-101B-9397-08002B2CF9AE}" pid="3" name="KSOReadingLayout">
    <vt:bool>true</vt:bool>
  </property>
</Properties>
</file>