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881" activeTab="8"/>
  </bookViews>
  <sheets>
    <sheet name="财政拨款收支总表" sheetId="1" r:id="rId1"/>
    <sheet name="一般公共预算支出表" sheetId="2" r:id="rId2"/>
    <sheet name="一般公共预算基本支出表 " sheetId="3" r:id="rId3"/>
    <sheet name="一般公共预算“三公”经费支出表" sheetId="4" r:id="rId4"/>
    <sheet name="政府性基金预算支出表" sheetId="5" r:id="rId5"/>
    <sheet name="部门收支总表" sheetId="6" r:id="rId6"/>
    <sheet name="部门收入总表" sheetId="7" r:id="rId7"/>
    <sheet name="部门支出总表" sheetId="8" r:id="rId8"/>
    <sheet name="项目支出绩效信息表" sheetId="9" r:id="rId9"/>
  </sheets>
  <definedNames>
    <definedName name="_xlnm._FilterDatabase" localSheetId="8" hidden="1">项目支出绩效信息表!$A$5:$XEQ$103</definedName>
    <definedName name="_xlnm.Print_Area" localSheetId="5">部门收支总表!$1:34</definedName>
  </definedNames>
  <calcPr calcId="144525" concurrentCalc="0"/>
</workbook>
</file>

<file path=xl/comments1.xml><?xml version="1.0" encoding="utf-8"?>
<comments xmlns="http://schemas.openxmlformats.org/spreadsheetml/2006/main">
  <authors>
    <author>Administrator</author>
  </authors>
  <commentList>
    <comment ref="A7" authorId="0">
      <text>
        <r>
          <rPr>
            <sz val="9"/>
            <rFont val="宋体"/>
            <charset val="134"/>
          </rPr>
          <t>2050803-培训支出</t>
        </r>
      </text>
    </comment>
    <comment ref="A12" authorId="0">
      <text>
        <r>
          <rPr>
            <sz val="9"/>
            <rFont val="宋体"/>
            <charset val="134"/>
          </rPr>
          <t>2080106-就业管理事务</t>
        </r>
      </text>
    </comment>
  </commentList>
</comments>
</file>

<file path=xl/comments2.xml><?xml version="1.0" encoding="utf-8"?>
<comments xmlns="http://schemas.openxmlformats.org/spreadsheetml/2006/main">
  <authors>
    <author>Administrator</author>
  </authors>
  <commentList>
    <comment ref="A7" authorId="0">
      <text>
        <r>
          <rPr>
            <sz val="9"/>
            <rFont val="宋体"/>
            <charset val="134"/>
          </rPr>
          <t>2050803-培训支出</t>
        </r>
      </text>
    </comment>
    <comment ref="A12" authorId="0">
      <text>
        <r>
          <rPr>
            <sz val="9"/>
            <rFont val="宋体"/>
            <charset val="134"/>
          </rPr>
          <t>2080106-就业管理事务</t>
        </r>
      </text>
    </comment>
  </commentList>
</comments>
</file>

<file path=xl/comments3.xml><?xml version="1.0" encoding="utf-8"?>
<comments xmlns="http://schemas.openxmlformats.org/spreadsheetml/2006/main">
  <authors>
    <author>report4</author>
  </authors>
  <commentList>
    <comment ref="K10" authorId="0">
      <text>
        <r>
          <rPr>
            <sz val="9"/>
            <rFont val="宋体"/>
            <charset val="134"/>
          </rPr>
          <t xml:space="preserve">＜95%
</t>
        </r>
      </text>
    </comment>
    <comment ref="K11" authorId="0">
      <text>
        <r>
          <rPr>
            <sz val="9"/>
            <rFont val="宋体"/>
            <charset val="134"/>
          </rPr>
          <t xml:space="preserve">＜95%
</t>
        </r>
      </text>
    </comment>
    <comment ref="K12" authorId="0">
      <text>
        <r>
          <rPr>
            <sz val="9"/>
            <rFont val="宋体"/>
            <charset val="134"/>
          </rPr>
          <t xml:space="preserve">＜95%
</t>
        </r>
      </text>
    </comment>
    <comment ref="K13" authorId="0">
      <text>
        <r>
          <rPr>
            <sz val="9"/>
            <rFont val="宋体"/>
            <charset val="134"/>
          </rPr>
          <t xml:space="preserve">＜95%
</t>
        </r>
      </text>
    </comment>
    <comment ref="K14" authorId="0">
      <text>
        <r>
          <rPr>
            <sz val="9"/>
            <rFont val="宋体"/>
            <charset val="134"/>
          </rPr>
          <t xml:space="preserve">＜95%
</t>
        </r>
      </text>
    </comment>
    <comment ref="K15" authorId="0">
      <text>
        <r>
          <rPr>
            <sz val="9"/>
            <rFont val="宋体"/>
            <charset val="134"/>
          </rPr>
          <t xml:space="preserve">＜95%
</t>
        </r>
      </text>
    </comment>
    <comment ref="K16" authorId="0">
      <text>
        <r>
          <rPr>
            <sz val="9"/>
            <rFont val="宋体"/>
            <charset val="134"/>
          </rPr>
          <t xml:space="preserve">＜95%
</t>
        </r>
      </text>
    </comment>
    <comment ref="K17" authorId="0">
      <text>
        <r>
          <rPr>
            <sz val="9"/>
            <rFont val="宋体"/>
            <charset val="134"/>
          </rPr>
          <t xml:space="preserve">＜95%
</t>
        </r>
      </text>
    </comment>
    <comment ref="K18" authorId="0">
      <text>
        <r>
          <rPr>
            <sz val="9"/>
            <rFont val="宋体"/>
            <charset val="134"/>
          </rPr>
          <t xml:space="preserve">＜95%
</t>
        </r>
      </text>
    </comment>
    <comment ref="K19" authorId="0">
      <text>
        <r>
          <rPr>
            <sz val="9"/>
            <rFont val="宋体"/>
            <charset val="134"/>
          </rPr>
          <t xml:space="preserve">＜95%
</t>
        </r>
      </text>
    </comment>
    <comment ref="K20" authorId="0">
      <text>
        <r>
          <rPr>
            <sz val="9"/>
            <rFont val="宋体"/>
            <charset val="134"/>
          </rPr>
          <t xml:space="preserve">＜95%
</t>
        </r>
      </text>
    </comment>
    <comment ref="K21" authorId="0">
      <text>
        <r>
          <rPr>
            <sz val="9"/>
            <rFont val="宋体"/>
            <charset val="134"/>
          </rPr>
          <t xml:space="preserve">＜95%
</t>
        </r>
      </text>
    </comment>
    <comment ref="K22" authorId="0">
      <text>
        <r>
          <rPr>
            <sz val="9"/>
            <rFont val="宋体"/>
            <charset val="134"/>
          </rPr>
          <t xml:space="preserve">＜95%
</t>
        </r>
      </text>
    </comment>
    <comment ref="K23" authorId="0">
      <text>
        <r>
          <rPr>
            <sz val="9"/>
            <rFont val="宋体"/>
            <charset val="134"/>
          </rPr>
          <t xml:space="preserve">＜95%
</t>
        </r>
      </text>
    </comment>
    <comment ref="K24" authorId="0">
      <text>
        <r>
          <rPr>
            <sz val="9"/>
            <rFont val="宋体"/>
            <charset val="134"/>
          </rPr>
          <t xml:space="preserve">＜95%
</t>
        </r>
      </text>
    </comment>
    <comment ref="K25" authorId="0">
      <text>
        <r>
          <rPr>
            <sz val="9"/>
            <rFont val="宋体"/>
            <charset val="134"/>
          </rPr>
          <t xml:space="preserve">＜95%
</t>
        </r>
      </text>
    </comment>
    <comment ref="K26" authorId="0">
      <text>
        <r>
          <rPr>
            <sz val="9"/>
            <rFont val="宋体"/>
            <charset val="134"/>
          </rPr>
          <t xml:space="preserve">＜95%
</t>
        </r>
      </text>
    </comment>
    <comment ref="K27" authorId="0">
      <text>
        <r>
          <rPr>
            <sz val="9"/>
            <rFont val="宋体"/>
            <charset val="134"/>
          </rPr>
          <t xml:space="preserve">＜95%
</t>
        </r>
      </text>
    </comment>
    <comment ref="K28" authorId="0">
      <text>
        <r>
          <rPr>
            <sz val="9"/>
            <rFont val="宋体"/>
            <charset val="134"/>
          </rPr>
          <t xml:space="preserve">＜95%
</t>
        </r>
      </text>
    </comment>
    <comment ref="K29" authorId="0">
      <text>
        <r>
          <rPr>
            <sz val="9"/>
            <rFont val="宋体"/>
            <charset val="134"/>
          </rPr>
          <t xml:space="preserve">＜95%
</t>
        </r>
      </text>
    </comment>
    <comment ref="K30" authorId="0">
      <text>
        <r>
          <rPr>
            <sz val="9"/>
            <rFont val="宋体"/>
            <charset val="134"/>
          </rPr>
          <t xml:space="preserve">＜95%
</t>
        </r>
      </text>
    </comment>
    <comment ref="K31" authorId="0">
      <text>
        <r>
          <rPr>
            <sz val="9"/>
            <rFont val="宋体"/>
            <charset val="134"/>
          </rPr>
          <t xml:space="preserve">＜95%
</t>
        </r>
      </text>
    </comment>
    <comment ref="K32" authorId="0">
      <text>
        <r>
          <rPr>
            <sz val="9"/>
            <rFont val="宋体"/>
            <charset val="134"/>
          </rPr>
          <t xml:space="preserve">＜95%
</t>
        </r>
      </text>
    </comment>
    <comment ref="K33" authorId="0">
      <text>
        <r>
          <rPr>
            <sz val="9"/>
            <rFont val="宋体"/>
            <charset val="134"/>
          </rPr>
          <t xml:space="preserve">＜95%
</t>
        </r>
      </text>
    </comment>
    <comment ref="K34" authorId="0">
      <text>
        <r>
          <rPr>
            <sz val="9"/>
            <rFont val="宋体"/>
            <charset val="134"/>
          </rPr>
          <t xml:space="preserve">＜95%
</t>
        </r>
      </text>
    </comment>
    <comment ref="K35" authorId="0">
      <text>
        <r>
          <rPr>
            <sz val="9"/>
            <rFont val="宋体"/>
            <charset val="134"/>
          </rPr>
          <t xml:space="preserve">＜95%
</t>
        </r>
      </text>
    </comment>
    <comment ref="K36" authorId="0">
      <text>
        <r>
          <rPr>
            <sz val="9"/>
            <rFont val="宋体"/>
            <charset val="134"/>
          </rPr>
          <t xml:space="preserve">＜95%
</t>
        </r>
      </text>
    </comment>
    <comment ref="K37" authorId="0">
      <text>
        <r>
          <rPr>
            <sz val="9"/>
            <rFont val="宋体"/>
            <charset val="134"/>
          </rPr>
          <t xml:space="preserve">＜95%
</t>
        </r>
      </text>
    </comment>
    <comment ref="K38" authorId="0">
      <text>
        <r>
          <rPr>
            <sz val="9"/>
            <rFont val="宋体"/>
            <charset val="134"/>
          </rPr>
          <t xml:space="preserve">＜95%
</t>
        </r>
      </text>
    </comment>
    <comment ref="K39" authorId="0">
      <text>
        <r>
          <rPr>
            <sz val="9"/>
            <rFont val="宋体"/>
            <charset val="134"/>
          </rPr>
          <t xml:space="preserve">＜95%
</t>
        </r>
      </text>
    </comment>
    <comment ref="K40" authorId="0">
      <text>
        <r>
          <rPr>
            <sz val="9"/>
            <rFont val="宋体"/>
            <charset val="134"/>
          </rPr>
          <t xml:space="preserve">＜95%
</t>
        </r>
      </text>
    </comment>
    <comment ref="K41" authorId="0">
      <text>
        <r>
          <rPr>
            <sz val="9"/>
            <rFont val="宋体"/>
            <charset val="134"/>
          </rPr>
          <t xml:space="preserve">＜95%
</t>
        </r>
      </text>
    </comment>
    <comment ref="K42" authorId="0">
      <text>
        <r>
          <rPr>
            <sz val="9"/>
            <rFont val="宋体"/>
            <charset val="134"/>
          </rPr>
          <t xml:space="preserve">＜95%
</t>
        </r>
      </text>
    </comment>
    <comment ref="K43" authorId="0">
      <text>
        <r>
          <rPr>
            <sz val="9"/>
            <rFont val="宋体"/>
            <charset val="134"/>
          </rPr>
          <t xml:space="preserve">＜95%
</t>
        </r>
      </text>
    </comment>
    <comment ref="B58" authorId="0">
      <text>
        <r>
          <rPr>
            <sz val="9"/>
            <rFont val="宋体"/>
            <charset val="134"/>
          </rPr>
          <t>T202614.400-机关事业基本养老保险基金缺口补助</t>
        </r>
      </text>
    </comment>
    <comment ref="J58" authorId="0">
      <text>
        <r>
          <rPr>
            <sz val="9"/>
            <rFont val="宋体"/>
            <charset val="134"/>
          </rPr>
          <t>根据儋州市人事劳动局、儋州市外事侨务办公室和儋州市财政局《关于发放归侨退休职工生活补贴的通知》（儋人劳保字[2006]2号文和《儋州市人力资源和社会保障局关于调整我市归侨退休职工生活补贴的通知》（儋人社[2010]109号文）规定。2019年预算领取归侨生活补贴待遇月平均人数1080人，每人每月100元补贴，每月应补贴108000元，全年预算所需资金1296000元。</t>
        </r>
      </text>
    </comment>
    <comment ref="K58" authorId="0">
      <text>
        <r>
          <rPr>
            <sz val="9"/>
            <rFont val="宋体"/>
            <charset val="134"/>
          </rPr>
          <t xml:space="preserve">100%
</t>
        </r>
      </text>
    </comment>
    <comment ref="B59" authorId="0">
      <text>
        <r>
          <rPr>
            <sz val="9"/>
            <rFont val="宋体"/>
            <charset val="134"/>
          </rPr>
          <t>R200259.400-离休人员护理费</t>
        </r>
      </text>
    </comment>
    <comment ref="J59" authorId="0">
      <text>
        <r>
          <rPr>
            <sz val="9"/>
            <rFont val="宋体"/>
            <charset val="134"/>
          </rPr>
          <t>根据《海南省城镇从业人员基本养老保险条例》第二条规定。2019年我市离休人员月平均人数50人，月人均护理费2030元，月应发放离休护理费101500元,全年预算所需资金1218000元</t>
        </r>
      </text>
    </comment>
    <comment ref="K59" authorId="0">
      <text>
        <r>
          <rPr>
            <sz val="9"/>
            <rFont val="宋体"/>
            <charset val="134"/>
          </rPr>
          <t xml:space="preserve">100%
</t>
        </r>
      </text>
    </comment>
    <comment ref="B60" authorId="0">
      <text>
        <r>
          <rPr>
            <sz val="9"/>
            <rFont val="宋体"/>
            <charset val="134"/>
          </rPr>
          <t>R200265.400-从国家机关流动到企业办理退休人员生活补助</t>
        </r>
      </text>
    </comment>
    <comment ref="J60" authorId="0">
      <text>
        <r>
          <rPr>
            <sz val="9"/>
            <rFont val="宋体"/>
            <charset val="134"/>
          </rPr>
          <t>根据琼府办[2007]6号、儋府办[2007]10号文精神。2019年我市从国家机关流动到企业办理月平均退休人数预算120人,人均月享受待遇83.86元，月发放待遇10063元,全年预算所需资金120756元。</t>
        </r>
      </text>
    </comment>
    <comment ref="K60" authorId="0">
      <text>
        <r>
          <rPr>
            <sz val="9"/>
            <rFont val="宋体"/>
            <charset val="134"/>
          </rPr>
          <t>2018年我市原地方从国家机关流动到企业办理月平均
退休人数预算115人,人均月享受待遇55.91元，月发放待遇6430元,全年预算所需资金77160元。</t>
        </r>
      </text>
    </comment>
    <comment ref="B61" authorId="0">
      <text>
        <r>
          <rPr>
            <sz val="9"/>
            <rFont val="宋体"/>
            <charset val="134"/>
          </rPr>
          <t>T202569.400-机关事业单位退休人员住房物业管理补贴</t>
        </r>
      </text>
    </comment>
    <comment ref="J61" authorId="0">
      <text>
        <r>
          <rPr>
            <sz val="9"/>
            <rFont val="宋体"/>
            <charset val="134"/>
          </rPr>
          <t>2019年机关事业单位退休人员住房物业管理补贴月平均人数预算6625人，人均月补贴金额171元，每月应补贴1129846元，全年应补贴13558158元。</t>
        </r>
      </text>
    </comment>
    <comment ref="K61" authorId="0">
      <text>
        <r>
          <rPr>
            <sz val="9"/>
            <rFont val="宋体"/>
            <charset val="134"/>
          </rPr>
          <t>100%</t>
        </r>
      </text>
    </comment>
    <comment ref="B62" authorId="0">
      <text>
        <r>
          <rPr>
            <sz val="9"/>
            <rFont val="宋体"/>
            <charset val="134"/>
          </rPr>
          <t>T202570.400-机关事业单位退休人员通迅费补贴</t>
        </r>
      </text>
    </comment>
    <comment ref="J62" authorId="0">
      <text>
        <r>
          <rPr>
            <sz val="9"/>
            <rFont val="宋体"/>
            <charset val="134"/>
          </rPr>
          <t>2019年机关事业单位退休人员通迅费补贴月平均人数预算6625人，人均月补贴金额53元，每月应补贴349543元，全年应补贴4194522元</t>
        </r>
      </text>
    </comment>
    <comment ref="K62" authorId="0">
      <text>
        <r>
          <rPr>
            <sz val="9"/>
            <rFont val="宋体"/>
            <charset val="134"/>
          </rPr>
          <t>100%</t>
        </r>
      </text>
    </comment>
    <comment ref="B63" authorId="0">
      <text>
        <r>
          <rPr>
            <sz val="9"/>
            <rFont val="宋体"/>
            <charset val="134"/>
          </rPr>
          <t>T202571.400-企业离休人员住房物业管理补贴</t>
        </r>
      </text>
    </comment>
    <comment ref="J63" authorId="0">
      <text>
        <r>
          <rPr>
            <sz val="9"/>
            <rFont val="宋体"/>
            <charset val="134"/>
          </rPr>
          <t>2019年企业离休人员住房物业管理补贴月平均人数预算50人，人均月补贴金额180元，每月应补贴9000元，全年应补贴108000元</t>
        </r>
      </text>
    </comment>
    <comment ref="K63" authorId="0">
      <text>
        <r>
          <rPr>
            <sz val="9"/>
            <rFont val="宋体"/>
            <charset val="134"/>
          </rPr>
          <t>100%</t>
        </r>
      </text>
    </comment>
    <comment ref="B64" authorId="0">
      <text>
        <r>
          <rPr>
            <sz val="9"/>
            <rFont val="宋体"/>
            <charset val="134"/>
          </rPr>
          <t>T202572.400-企业离休人员通迅费补贴</t>
        </r>
      </text>
    </comment>
    <comment ref="J64" authorId="0">
      <text>
        <r>
          <rPr>
            <sz val="9"/>
            <rFont val="宋体"/>
            <charset val="134"/>
          </rPr>
          <t>2019年企业离休人员通迅费补贴月平均人数预算50人，人均月补贴金额60元，每月应补贴3000元，全年应补贴36000元</t>
        </r>
      </text>
    </comment>
    <comment ref="K64" authorId="0">
      <text>
        <r>
          <rPr>
            <sz val="9"/>
            <rFont val="宋体"/>
            <charset val="134"/>
          </rPr>
          <t>100%</t>
        </r>
      </text>
    </comment>
    <comment ref="B65" authorId="0">
      <text>
        <r>
          <rPr>
            <sz val="9"/>
            <rFont val="宋体"/>
            <charset val="134"/>
          </rPr>
          <t>T203872.400-社保费征缴稽核督查经费</t>
        </r>
      </text>
    </comment>
    <comment ref="J65" authorId="0">
      <text>
        <r>
          <rPr>
            <sz val="9"/>
            <rFont val="宋体"/>
            <charset val="134"/>
          </rPr>
          <t>1、根据《中华人民共和国社会保险法》第九章社会保险经办规定和新《海南省城镇从业人员基本养老保险条例》第三十八条和三十九条规定，从2012年月1日起，社会保险参保登记和稽核职能划归社保局承担。而且从2016年8月份起，公务员、参照公务员单位参保缴费开始启动，从2016年10月份，公益一类、公益二类事业单位人员机关事业参保缴费，并一起由我局承担核定、收缴业务。该经费属正常业务经费，按2018年预算批复，2019年全年所需资金300000元。</t>
        </r>
      </text>
    </comment>
    <comment ref="K65" authorId="0">
      <text>
        <r>
          <rPr>
            <sz val="9"/>
            <rFont val="宋体"/>
            <charset val="134"/>
          </rPr>
          <t xml:space="preserve">100%
</t>
        </r>
      </text>
    </comment>
    <comment ref="B66" authorId="0">
      <text>
        <r>
          <rPr>
            <sz val="9"/>
            <rFont val="宋体"/>
            <charset val="134"/>
          </rPr>
          <t>T202564.400-城乡居民养老保险本级财政缴费补助</t>
        </r>
      </text>
    </comment>
    <comment ref="J66" authorId="0">
      <text>
        <r>
          <rPr>
            <sz val="9"/>
            <rFont val="宋体"/>
            <charset val="134"/>
          </rPr>
          <t>根据城乡居民基本养老保险有关规定，2019年城乡居民领取待遇月平均人数预算73518人，2019年城乡居民养老保险待遇预算不提标，月人均基础养老金为178元，中央月人均补88元，省月人均补54元，市县级月人均补36元。2019年我市月人均月应补助36元，每月应补助2646648元，全年应补31759776元。</t>
        </r>
      </text>
    </comment>
    <comment ref="K66" authorId="0">
      <text>
        <r>
          <rPr>
            <sz val="9"/>
            <rFont val="宋体"/>
            <charset val="134"/>
          </rPr>
          <t xml:space="preserve">100%
</t>
        </r>
      </text>
    </comment>
    <comment ref="B67" authorId="0">
      <text>
        <r>
          <rPr>
            <sz val="9"/>
            <rFont val="宋体"/>
            <charset val="134"/>
          </rPr>
          <t>T202564.400-城乡居民养老保险本级财政缴费补助</t>
        </r>
      </text>
    </comment>
    <comment ref="J67" authorId="0">
      <text>
        <r>
          <rPr>
            <sz val="9"/>
            <rFont val="宋体"/>
            <charset val="134"/>
          </rPr>
          <t>根据城乡居民基本养老保险有关规定，2019年预算城乡居民缴费人数132695人，占应缴费人数的71.27%，预算人均本级财政缴费补助代缴收入63.84元，全年所需资金8470950元。</t>
        </r>
      </text>
    </comment>
    <comment ref="K67" authorId="0">
      <text>
        <r>
          <rPr>
            <sz val="9"/>
            <rFont val="宋体"/>
            <charset val="134"/>
          </rPr>
          <t>100%</t>
        </r>
      </text>
    </comment>
    <comment ref="B68" authorId="0">
      <text>
        <r>
          <rPr>
            <sz val="9"/>
            <rFont val="宋体"/>
            <charset val="134"/>
          </rPr>
          <t>R200274.400-城镇居民基本医疗保险配套资金</t>
        </r>
      </text>
    </comment>
    <comment ref="J68" authorId="0">
      <text>
        <r>
          <rPr>
            <sz val="9"/>
            <rFont val="宋体"/>
            <charset val="134"/>
          </rPr>
          <t>根据2019年人均补助缴费从2018年的490元增加至520元，其中：中央补助300元、省级补助176元，市级补助44元。2019年预计参保人数183688人，本级财政配套资金每人按44元计算，2019年所需资金8082272元。</t>
        </r>
      </text>
    </comment>
    <comment ref="K68" authorId="0">
      <text>
        <r>
          <rPr>
            <sz val="9"/>
            <rFont val="宋体"/>
            <charset val="134"/>
          </rPr>
          <t xml:space="preserve">100%
</t>
        </r>
      </text>
    </comment>
    <comment ref="B69" authorId="0">
      <text>
        <r>
          <rPr>
            <sz val="9"/>
            <rFont val="宋体"/>
            <charset val="134"/>
          </rPr>
          <t>R200294.400-各项社会保险基金检查费</t>
        </r>
      </text>
    </comment>
    <comment ref="J69" authorId="0">
      <text>
        <r>
          <rPr>
            <sz val="9"/>
            <rFont val="宋体"/>
            <charset val="134"/>
          </rPr>
          <t>根据《中华人民共和国社会保险法》第九章社会保险经办规定和基本养老、基本医疗、工伤保险、生育保险、城镇居民基本医疗有关规定、按2018年预算批复预算。为保证以上社会保险和公务员医疗保险、离休人员和伤残人员医疗等六项社会保险待遇支付业务正常开支所需的印刷费、资料费、手册工本费（新增人员手册和更换）、电费、物业管理费、差旅费、维修、维护费、培训费、公务接待费、宣传资料费等商品服务费600000元。</t>
        </r>
      </text>
    </comment>
    <comment ref="K69" authorId="0">
      <text>
        <r>
          <rPr>
            <sz val="9"/>
            <rFont val="宋体"/>
            <charset val="134"/>
          </rPr>
          <t xml:space="preserve">100%
</t>
        </r>
      </text>
    </comment>
    <comment ref="B70" authorId="0">
      <text>
        <r>
          <rPr>
            <sz val="9"/>
            <rFont val="宋体"/>
            <charset val="134"/>
          </rPr>
          <t>R200291.400-银行代发手续费</t>
        </r>
      </text>
    </comment>
    <comment ref="J70" authorId="0">
      <text>
        <r>
          <rPr>
            <sz val="9"/>
            <rFont val="宋体"/>
            <charset val="134"/>
          </rPr>
          <t>自国家税费实行营改增后，截止目前，所发生银行代发养老金、医疗个账、公务员补助等手续费银行方无法提供相关发票作为收费依据，从2015年下半年开始，银行代发手续费支出无法按预算执行。目前我局银行手续费发生的业务开支为各项基金银行票据、转账业务等发生的银行手续费以及邮政储蓄银行代发手续费，2019年预算所需资金10万元。</t>
        </r>
      </text>
    </comment>
    <comment ref="K70" authorId="0">
      <text>
        <r>
          <rPr>
            <sz val="9"/>
            <rFont val="宋体"/>
            <charset val="134"/>
          </rPr>
          <t xml:space="preserve">100%
</t>
        </r>
      </text>
    </comment>
    <comment ref="B71" authorId="0">
      <text>
        <r>
          <rPr>
            <sz val="9"/>
            <rFont val="宋体"/>
            <charset val="134"/>
          </rPr>
          <t>R200294.400-各项社会保险基金检查费</t>
        </r>
      </text>
    </comment>
    <comment ref="J71" authorId="0">
      <text>
        <r>
          <rPr>
            <sz val="9"/>
            <rFont val="宋体"/>
            <charset val="134"/>
          </rPr>
          <t>根据《中华人民共和国社会保险法》第九章社会保险经办规定和根据海南省基本养老保险、基本医疗保险、公务员医疗补助、工伤保险、生育保险、城镇居民基本医疗保险、新型农村社会养老保险、城镇居民社会养老保险等有关规定。用于基本养老保险、新型农村社会养老保险、镇居民社会养老保险、基医疗保险、城镇居民基本医疗保险等8项基金、各定点医疗机构、代发银行、异地参保人员医疗待遇、工伤保险、生育保险、等检查、核查工作差旅费、燃料费、印刷费、公告费等，按2018年预算批复，2019年需要资金600,000元，用于以下项目的检查、核查工作：1、根据《海南省城镇从业人员基本养老保险条例》第五十二条规定“以欺诈、伪造证明材料或者其他手段骗取基本养老保险待遇的，由社会保险行政部门责令退回骗取和基本养老保险基金，并处编取金额2倍以上5倍以下的罚款；构成犯罪的，依法追究刑事责任。”，从我市实施基本养老金领取资格认证以来，从2010年起截止至2015年底，历年暂停发放人数195人，基本上是省外居住退休人员，且无法联系，涉及暂停养老金755万元，又不能进行死亡注消处理，因此，需要经办机构工作人员及企业单位相关人事一起到退休人员居住地进行生存调查确认；同时，自实行领取养老金人脸识别认证以来，截止2018年10月，因各种原因，省外居住尚有250人未建模，还需要上门建模及确认工作。2、根据基本养老保险待遇业务经办规程第二章第一节“退休审核申报”要求，对办理退休申报人员人事档案等材料进行原件验证，为了防患于未然，预防假冒领行为。</t>
        </r>
      </text>
    </comment>
    <comment ref="K71" authorId="0">
      <text>
        <r>
          <rPr>
            <sz val="9"/>
            <rFont val="宋体"/>
            <charset val="134"/>
          </rPr>
          <t xml:space="preserve">100%
</t>
        </r>
      </text>
    </comment>
    <comment ref="B72" authorId="0">
      <text>
        <r>
          <rPr>
            <sz val="9"/>
            <rFont val="宋体"/>
            <charset val="134"/>
          </rPr>
          <t>R200301.400-企业退休人员社会化管理经费</t>
        </r>
      </text>
    </comment>
    <comment ref="J72" authorId="0">
      <text>
        <r>
          <rPr>
            <sz val="9"/>
            <rFont val="宋体"/>
            <charset val="134"/>
          </rPr>
          <t>根据《海南省城镇从业人员基本养老保险条例》第五条和第三十五条规定“对退休人员实行社会化管理服务”和“社会保险经办机构应当加强基本养老金发放管理，对领取基本养老金的退休人员的基本情况进行定期核查，按时足额发放基本养老金。社区协助退休人员认证及协查工作，2019年，预计我市企业和机关事业单位退休人数约66,000人，每人2元计算，全年所需资金132000元。</t>
        </r>
      </text>
    </comment>
    <comment ref="K72" authorId="0">
      <text>
        <r>
          <rPr>
            <sz val="9"/>
            <rFont val="宋体"/>
            <charset val="134"/>
          </rPr>
          <t xml:space="preserve">100%
</t>
        </r>
      </text>
    </comment>
    <comment ref="B73" authorId="0">
      <text>
        <r>
          <rPr>
            <sz val="9"/>
            <rFont val="宋体"/>
            <charset val="134"/>
          </rPr>
          <t>R200307.400-参保人个人权益告知费</t>
        </r>
      </text>
    </comment>
    <comment ref="J73" authorId="0">
      <text>
        <r>
          <rPr>
            <sz val="9"/>
            <rFont val="宋体"/>
            <charset val="134"/>
          </rPr>
          <t>根据《海南省城镇从业人员基本养老保险条例》第五条和第三十五条规定“对退休人员实行社会化管理服务”和“社会保险经办机构应当加强基本养老金发放管理，对领取基本养老金的退休人员的基本情况进行定期核查，按时足额发放基本养老金。社区协助退休人员认证及协查工作，2019年，预计我市企业和机关事业单位退休人数约66,000人，每人2元计算，全年所需资金132000元。</t>
        </r>
      </text>
    </comment>
    <comment ref="K73" authorId="0">
      <text>
        <r>
          <rPr>
            <sz val="9"/>
            <rFont val="宋体"/>
            <charset val="134"/>
          </rPr>
          <t xml:space="preserve">100%
</t>
        </r>
      </text>
    </comment>
    <comment ref="B74" authorId="0">
      <text>
        <r>
          <rPr>
            <sz val="9"/>
            <rFont val="宋体"/>
            <charset val="134"/>
          </rPr>
          <t>R202564.400-城乡居民社会养老保险工作经费（原新农保社会养老保险工作经费）</t>
        </r>
      </text>
    </comment>
    <comment ref="J74" authorId="0">
      <text>
        <r>
          <rPr>
            <sz val="9"/>
            <rFont val="宋体"/>
            <charset val="134"/>
          </rPr>
          <t>根据根据《中华人民共和国社会保险法》第九章社会保险经办规定和《儋州市新型农村社会养老保险试点工作实施方案》。用于开展城乡居民社会养老保险组织宣传工作、资料印刷费、信息录入费、业务培训费、待遇支付、管理和服务等商品服务费等，我市城乡居民参保人数273246人，按2018年预算批复2019年所需资金200000元；另外，根据市人力资源和社会保障局移交“开展城乡居民社会养老保险工作经费”项目给我局开展工作，我市2019年预计城乡居民应缴费人数186177人，按每人征缴经费2元计算，2019年该项目应追加移交的“开展城乡居民社会养老保险工作经费”资金预算372354元；合计所需经费572354元。</t>
        </r>
      </text>
    </comment>
    <comment ref="K74" authorId="0">
      <text>
        <r>
          <rPr>
            <sz val="9"/>
            <rFont val="宋体"/>
            <charset val="134"/>
          </rPr>
          <t xml:space="preserve">100%
</t>
        </r>
      </text>
    </comment>
    <comment ref="B75" authorId="0">
      <text>
        <r>
          <rPr>
            <sz val="9"/>
            <rFont val="宋体"/>
            <charset val="134"/>
          </rPr>
          <t>R202658.400-老年人健康管理服务工作经费</t>
        </r>
      </text>
    </comment>
    <comment ref="J75" authorId="0">
      <text>
        <r>
          <rPr>
            <sz val="9"/>
            <rFont val="宋体"/>
            <charset val="134"/>
          </rPr>
          <t>2015年我市已启动并建立了社保认证动态临管服务系统。后续的动态监管服务工作成为管理经常性的项目。一是2019年预计村居工作人员补贴所需资金292000元(7.30万人*每年2次*每人每次2元)；二是各乡镇手机320台，每台手机每月信息通迅费35元，全年信息费按8个月计算，所需费用89600元；三是后台运行管理服务费每年所需经费330000元用以系统运维、后台服务费用；合计2019年所需经费711600元。</t>
        </r>
      </text>
    </comment>
    <comment ref="K75" authorId="0">
      <text>
        <r>
          <rPr>
            <sz val="9"/>
            <rFont val="宋体"/>
            <charset val="134"/>
          </rPr>
          <t xml:space="preserve">100%
</t>
        </r>
      </text>
    </comment>
    <comment ref="B76" authorId="0">
      <text>
        <r>
          <rPr>
            <sz val="9"/>
            <rFont val="宋体"/>
            <charset val="134"/>
          </rPr>
          <t>R202975.400-雇用人员政府采购工作经费</t>
        </r>
      </text>
    </comment>
    <comment ref="J76" authorId="0">
      <text>
        <r>
          <rPr>
            <sz val="9"/>
            <rFont val="宋体"/>
            <charset val="134"/>
          </rPr>
          <t>随着社会保险制度改革的深入细化，截止目前我局承担全市基本养老保险、城乡居民养老保险、基本医疗保险、城镇居民医疗保险、公务员医疗补助、离休人员医疗保障、工伤保险、生育保险、被征地农民生活补助和离任村干部生活补助发放审核发放工作、社保卡的发放工作等等，涉及参保人数及待遇补助人数80万人，根据2018年预算，申请2019年预算资金300000元。</t>
        </r>
      </text>
    </comment>
    <comment ref="K76" authorId="0">
      <text>
        <r>
          <rPr>
            <sz val="9"/>
            <rFont val="宋体"/>
            <charset val="134"/>
          </rPr>
          <t xml:space="preserve">100%
</t>
        </r>
      </text>
    </comment>
    <comment ref="B77" authorId="0">
      <text>
        <r>
          <rPr>
            <sz val="9"/>
            <rFont val="宋体"/>
            <charset val="134"/>
          </rPr>
          <t>T202312.400-春节期特困退休人员走访慰问经费</t>
        </r>
      </text>
    </comment>
    <comment ref="J77" authorId="0">
      <text>
        <r>
          <rPr>
            <sz val="9"/>
            <rFont val="宋体"/>
            <charset val="134"/>
          </rPr>
          <t xml:space="preserve">春节期间特困退休人员走访慰问经费，该项目2019年春节慰问所需资金10万元。
</t>
        </r>
      </text>
    </comment>
    <comment ref="K77" authorId="0">
      <text>
        <r>
          <rPr>
            <sz val="9"/>
            <rFont val="宋体"/>
            <charset val="134"/>
          </rPr>
          <t xml:space="preserve">100%
</t>
        </r>
      </text>
    </comment>
    <comment ref="B78" authorId="0">
      <text>
        <r>
          <rPr>
            <sz val="9"/>
            <rFont val="宋体"/>
            <charset val="134"/>
          </rPr>
          <t>R200276.400-离休干部医疗费</t>
        </r>
      </text>
    </comment>
    <comment ref="J78" authorId="0">
      <text>
        <r>
          <rPr>
            <sz val="9"/>
            <rFont val="宋体"/>
            <charset val="134"/>
          </rPr>
          <t>根据儋州市人民政府办公室文件《儋州市人民政府办公室关于印发儋州市离休干部医药费管理暂行办法的通知》（儋府办[2004]57号文）截止2018年10月份，我市地方离休干部人数65人。2018年1-6月已支付上半年医疗费478万元，根据2018年支出情况，2019年申请预算资金800万元。</t>
        </r>
      </text>
    </comment>
    <comment ref="K78" authorId="0">
      <text>
        <r>
          <rPr>
            <sz val="9"/>
            <rFont val="宋体"/>
            <charset val="134"/>
          </rPr>
          <t xml:space="preserve">100%
</t>
        </r>
      </text>
    </comment>
    <comment ref="B79" authorId="0">
      <text>
        <r>
          <rPr>
            <sz val="9"/>
            <rFont val="宋体"/>
            <charset val="134"/>
          </rPr>
          <t>T202585.400-基本医疗保险医疗服务智能监控服务费</t>
        </r>
      </text>
    </comment>
    <comment ref="J79" authorId="0">
      <text>
        <r>
          <rPr>
            <sz val="9"/>
            <rFont val="宋体"/>
            <charset val="134"/>
          </rPr>
          <t>根据《海南省社会保险事业局关于全面推进医保智能审核系统工作的通知》（琼社保[2016]118号）精神，在厅信息中心统筹规划下，省局于2015年12月正式上线运行医保智能审核系统。我局于2016年6月份与“海口中公网医疗信息技术有限公司”签订了“儋州市医保智能审核系统试用协议”，时间为半年，但至今已免费使用了一年半。根据智能监管服务费预算：基金评估服务所需资金12万元，基金决策分析所需资金6万元，医疗机构公示及反馈服务12万元，合计2019年所需资金预算30万元。</t>
        </r>
      </text>
    </comment>
    <comment ref="K79" authorId="0">
      <text>
        <r>
          <rPr>
            <sz val="9"/>
            <rFont val="宋体"/>
            <charset val="134"/>
          </rPr>
          <t>100%</t>
        </r>
      </text>
    </comment>
    <comment ref="B80" authorId="0">
      <text>
        <r>
          <rPr>
            <sz val="9"/>
            <rFont val="宋体"/>
            <charset val="134"/>
          </rPr>
          <t>T203944.400-原机关事业单位离退休人员事企差和绩效工资退休生活补贴</t>
        </r>
      </text>
    </comment>
    <comment ref="J80" authorId="0">
      <text>
        <r>
          <rPr>
            <sz val="9"/>
            <rFont val="宋体"/>
            <charset val="134"/>
          </rPr>
          <t>根据《儋州农村(社区)党组织和村(居)委会干部补贴发放实施办法》儋委办发[2009]62号，2019年预计月平均享受生活补贴待遇人数1558人，人均月生活补贴426元，平均每月应发补贴663710元，全年所需资金7964520元;</t>
        </r>
      </text>
    </comment>
    <comment ref="K80" authorId="0">
      <text>
        <r>
          <rPr>
            <sz val="9"/>
            <rFont val="宋体"/>
            <charset val="134"/>
          </rPr>
          <t xml:space="preserve">100%
</t>
        </r>
      </text>
    </comment>
    <comment ref="B81" authorId="0">
      <text>
        <r>
          <rPr>
            <sz val="9"/>
            <rFont val="宋体"/>
            <charset val="134"/>
          </rPr>
          <t>T202565.400-建国前退休老干部生活补助</t>
        </r>
      </text>
    </comment>
    <comment ref="J81" authorId="0">
      <text>
        <r>
          <rPr>
            <sz val="9"/>
            <rFont val="宋体"/>
            <charset val="134"/>
          </rPr>
          <t>截止2018年10月份，我市建国前退休老干部3人，人均年生活补助1200元，2019年全年所需资金3600元。</t>
        </r>
      </text>
    </comment>
    <comment ref="K81" authorId="0">
      <text>
        <r>
          <rPr>
            <sz val="9"/>
            <rFont val="宋体"/>
            <charset val="134"/>
          </rPr>
          <t>100%</t>
        </r>
      </text>
    </comment>
    <comment ref="B82" authorId="0">
      <text>
        <r>
          <rPr>
            <sz val="9"/>
            <rFont val="宋体"/>
            <charset val="134"/>
          </rPr>
          <t>T202575.400-离任村干部参照事业单位工勤人员退休金标准发放待遇的补助</t>
        </r>
      </text>
    </comment>
    <comment ref="J82" authorId="0">
      <text>
        <r>
          <rPr>
            <sz val="9"/>
            <rFont val="宋体"/>
            <charset val="134"/>
          </rPr>
          <t>市委组织部《关于参照事业单位工勤人员退休金标准给予郑寿安发放离任补贴的函》（儋组函[2011]52号文）规定，离任干部累计任职9年以上，且本人、集体获得省、部级先进表彰，男满60周岁，女满55周岁，离任补贴参照事业单位工勤人员退休金标准按月发放。2019年月平均享受待遇17人，人均月发放待遇2495.82元，月应发放待遇42429元，全年所需资金509148元。</t>
        </r>
      </text>
    </comment>
    <comment ref="K82" authorId="0">
      <text>
        <r>
          <rPr>
            <sz val="9"/>
            <rFont val="宋体"/>
            <charset val="134"/>
          </rPr>
          <t>100%</t>
        </r>
      </text>
    </comment>
    <comment ref="B83" authorId="0">
      <text>
        <r>
          <rPr>
            <sz val="9"/>
            <rFont val="宋体"/>
            <charset val="134"/>
          </rPr>
          <t>T203112.400-离休人员遗属生活补助</t>
        </r>
      </text>
    </comment>
    <comment ref="J83" authorId="0">
      <text>
        <r>
          <rPr>
            <sz val="9"/>
            <rFont val="宋体"/>
            <charset val="134"/>
          </rPr>
          <t>根据《海南省城镇从业有员基本养老保险条例》第二条规定。2019年企业离休人员遗属生活补助享受月平均人数29人，人均月生活补助费729元,月发放离休遗属生活补助费21138元,2019年全年所需资金253656元。</t>
        </r>
      </text>
    </comment>
    <comment ref="K83" authorId="0">
      <text>
        <r>
          <rPr>
            <sz val="9"/>
            <rFont val="宋体"/>
            <charset val="134"/>
          </rPr>
          <t xml:space="preserve">100%
</t>
        </r>
      </text>
    </comment>
    <comment ref="B84" authorId="0">
      <text>
        <r>
          <rPr>
            <sz val="9"/>
            <rFont val="宋体"/>
            <charset val="134"/>
          </rPr>
          <t>T203870.400-退休人员计划生育奖励金</t>
        </r>
      </text>
    </comment>
    <comment ref="J84" authorId="0">
      <text>
        <r>
          <rPr>
            <sz val="9"/>
            <rFont val="宋体"/>
            <charset val="134"/>
          </rPr>
          <t>根据《海南省城镇从业人员基本养老保险条例》第三十一条规定。2019年计划生育奖励金享受待遇人员预算月平均人数6175人，人均月补贴124.85元，月应补贴770959元，全年所需资金9251512元（其中：企业5015人，人均月补贴108.55元，全年应补贴6532260元，机关事业1160人，人均月补贴195.35元，全年应补贴2719252元.）</t>
        </r>
      </text>
    </comment>
    <comment ref="K84" authorId="0">
      <text>
        <r>
          <rPr>
            <sz val="9"/>
            <rFont val="宋体"/>
            <charset val="134"/>
          </rPr>
          <t>100%</t>
        </r>
      </text>
    </comment>
    <comment ref="B85" authorId="0">
      <text>
        <r>
          <rPr>
            <sz val="9"/>
            <rFont val="宋体"/>
            <charset val="134"/>
          </rPr>
          <t>T203871.400-机关事业丧葬抚恤补助支出预算</t>
        </r>
      </text>
    </comment>
    <comment ref="J85" authorId="0">
      <text>
        <r>
          <rPr>
            <sz val="9"/>
            <rFont val="宋体"/>
            <charset val="134"/>
          </rPr>
          <t>根据预算估计，2019年社平工资预算73800元，月社平工资为6150元。2019年机关事业单位死亡人数预算185人，其中：机关死亡人数预算35人，事业死亡人数预算150人，具体计算如下：1、机关丧抚待遇：（35*3305*40）+（6150*4*35）+77910*35（上年度全国城镇居民人均可支配收入的2倍预算）=4627000+861000+2726850=8214850元；2、事业丧抚待遇：（150*3205*20）+（6150*4*150）=9615000+3690000=13305000元；1～2合计21519850元，全年所需资金21519850元。</t>
        </r>
      </text>
    </comment>
    <comment ref="K85" authorId="0">
      <text>
        <r>
          <rPr>
            <sz val="9"/>
            <rFont val="宋体"/>
            <charset val="134"/>
          </rPr>
          <t xml:space="preserve">100%
</t>
        </r>
      </text>
    </comment>
    <comment ref="B86" authorId="0">
      <text>
        <r>
          <rPr>
            <sz val="9"/>
            <rFont val="宋体"/>
            <charset val="134"/>
          </rPr>
          <t>T203944.400-原机关事业单位离退休人员事企差和绩效工资退休生活补贴</t>
        </r>
      </text>
    </comment>
    <comment ref="J86" authorId="0">
      <text>
        <r>
          <rPr>
            <sz val="9"/>
            <rFont val="宋体"/>
            <charset val="134"/>
          </rPr>
          <t>原机关事业单位离退休人员"事企差"和绩效工资退休生活补贴</t>
        </r>
      </text>
    </comment>
    <comment ref="K86" authorId="0">
      <text>
        <r>
          <rPr>
            <sz val="9"/>
            <rFont val="宋体"/>
            <charset val="134"/>
          </rPr>
          <t xml:space="preserve">100%
</t>
        </r>
      </text>
    </comment>
    <comment ref="B87" authorId="0">
      <text>
        <r>
          <rPr>
            <sz val="9"/>
            <rFont val="宋体"/>
            <charset val="134"/>
          </rPr>
          <t>T202614.400-机关事业基本养老保险基金缺口补助</t>
        </r>
      </text>
    </comment>
    <comment ref="J87" authorId="0">
      <text>
        <r>
          <rPr>
            <sz val="9"/>
            <rFont val="宋体"/>
            <charset val="134"/>
          </rPr>
          <t>根据2019年机关事业基本养老基金收支预算，截止2019年12月底机关事业基本养老基金滚存结余4412万元，经预计2019年月平均支出4000万元（含养老金调整增加），2019年预计结余不足以支付2个月的周转金，因此，2019年补足2个月周转金所需资金4000万元。</t>
        </r>
      </text>
    </comment>
    <comment ref="K87" authorId="0">
      <text>
        <r>
          <rPr>
            <sz val="9"/>
            <rFont val="宋体"/>
            <charset val="134"/>
          </rPr>
          <t>100%</t>
        </r>
      </text>
    </comment>
    <comment ref="B88" authorId="0">
      <text>
        <r>
          <rPr>
            <sz val="9"/>
            <rFont val="宋体"/>
            <charset val="134"/>
          </rPr>
          <t>T203718.400-职工基本医疗保险基金缺口补助</t>
        </r>
      </text>
    </comment>
    <comment ref="J88" authorId="0">
      <text>
        <r>
          <rPr>
            <sz val="9"/>
            <rFont val="宋体"/>
            <charset val="134"/>
          </rPr>
          <t>根据市级财政2019年预算计划，2019年市级财政承担基本基本医疗保险基金缺口预算10000万元。</t>
        </r>
      </text>
    </comment>
    <comment ref="K88" authorId="0">
      <text>
        <r>
          <rPr>
            <sz val="9"/>
            <rFont val="宋体"/>
            <charset val="134"/>
          </rPr>
          <t xml:space="preserve">100%
</t>
        </r>
      </text>
    </comment>
    <comment ref="B89" authorId="0">
      <text>
        <r>
          <rPr>
            <sz val="9"/>
            <rFont val="宋体"/>
            <charset val="134"/>
          </rPr>
          <t>T204117.402-职业技能鉴定</t>
        </r>
      </text>
    </comment>
    <comment ref="J89" authorId="0">
      <text>
        <r>
          <rPr>
            <sz val="9"/>
            <rFont val="宋体"/>
            <charset val="134"/>
          </rPr>
          <t>为进一步做好大中专毕业生和流动人员人事档案管理服务工作，建立健全流动人员人事档案公共服务体系</t>
        </r>
      </text>
    </comment>
    <comment ref="K89" authorId="0">
      <text>
        <r>
          <rPr>
            <sz val="9"/>
            <rFont val="宋体"/>
            <charset val="134"/>
          </rPr>
          <t>100%</t>
        </r>
      </text>
    </comment>
    <comment ref="B90" authorId="0">
      <text>
        <r>
          <rPr>
            <sz val="9"/>
            <rFont val="宋体"/>
            <charset val="134"/>
          </rPr>
          <t>T204117.402-职业技能鉴定</t>
        </r>
      </text>
    </comment>
    <comment ref="J90" authorId="0">
      <text>
        <r>
          <rPr>
            <sz val="9"/>
            <rFont val="宋体"/>
            <charset val="134"/>
          </rPr>
          <t>每年对城镇登记失业人员、农村转移就业劳动者、毕业年度高校毕业生、城乡未继续升学的应届初高中毕业生四类人员进行就业再就业技能培训鉴定。</t>
        </r>
      </text>
    </comment>
    <comment ref="K90" authorId="0">
      <text>
        <r>
          <rPr>
            <sz val="9"/>
            <rFont val="宋体"/>
            <charset val="134"/>
          </rPr>
          <t>100%</t>
        </r>
      </text>
    </comment>
    <comment ref="B91" authorId="0">
      <text>
        <r>
          <rPr>
            <sz val="9"/>
            <rFont val="宋体"/>
            <charset val="134"/>
          </rPr>
          <t>T204161.402-人才服务“一站式”平台工作人员经费</t>
        </r>
      </text>
    </comment>
    <comment ref="J91" authorId="0">
      <text>
        <r>
          <rPr>
            <sz val="9"/>
            <rFont val="宋体"/>
            <charset val="134"/>
          </rPr>
          <t>为了更好地为全市人才工作服务和管理</t>
        </r>
      </text>
    </comment>
    <comment ref="K91" authorId="0">
      <text>
        <r>
          <rPr>
            <sz val="9"/>
            <rFont val="宋体"/>
            <charset val="134"/>
          </rPr>
          <t>100%</t>
        </r>
      </text>
    </comment>
    <comment ref="B92" authorId="0">
      <text>
        <r>
          <rPr>
            <sz val="9"/>
            <rFont val="宋体"/>
            <charset val="134"/>
          </rPr>
          <t>R200208.402-职业培训工作经费</t>
        </r>
      </text>
    </comment>
    <comment ref="J92" authorId="0">
      <text>
        <r>
          <rPr>
            <sz val="9"/>
            <rFont val="宋体"/>
            <charset val="134"/>
          </rPr>
          <t>职业培训工作经费</t>
        </r>
      </text>
    </comment>
    <comment ref="K92" authorId="0">
      <text>
        <r>
          <rPr>
            <sz val="9"/>
            <rFont val="宋体"/>
            <charset val="134"/>
          </rPr>
          <t>100%</t>
        </r>
      </text>
    </comment>
    <comment ref="B93" authorId="0">
      <text>
        <r>
          <rPr>
            <sz val="9"/>
            <rFont val="宋体"/>
            <charset val="134"/>
          </rPr>
          <t>R201001.402-综合工作经费</t>
        </r>
      </text>
    </comment>
    <comment ref="J93" authorId="0">
      <text>
        <r>
          <rPr>
            <sz val="9"/>
            <rFont val="宋体"/>
            <charset val="134"/>
          </rPr>
          <t>能够对全市就业再就业工作提供保障。</t>
        </r>
      </text>
    </comment>
    <comment ref="K93" authorId="0">
      <text>
        <r>
          <rPr>
            <sz val="9"/>
            <rFont val="宋体"/>
            <charset val="134"/>
          </rPr>
          <t>100%</t>
        </r>
      </text>
    </comment>
    <comment ref="B94" authorId="0">
      <text>
        <r>
          <rPr>
            <sz val="9"/>
            <rFont val="宋体"/>
            <charset val="134"/>
          </rPr>
          <t>R200362.402-业务工作经费（非税）</t>
        </r>
      </text>
    </comment>
    <comment ref="J94" authorId="0">
      <text>
        <r>
          <rPr>
            <sz val="9"/>
            <rFont val="宋体"/>
            <charset val="134"/>
          </rPr>
          <t>每年为各类下岗失业人员、大中专毕业生等有创业意愿的人员提供各种业务工作。</t>
        </r>
      </text>
    </comment>
    <comment ref="K94" authorId="0">
      <text>
        <r>
          <rPr>
            <sz val="9"/>
            <rFont val="宋体"/>
            <charset val="134"/>
          </rPr>
          <t>100%</t>
        </r>
      </text>
    </comment>
    <comment ref="B95" authorId="0">
      <text>
        <r>
          <rPr>
            <sz val="9"/>
            <rFont val="宋体"/>
            <charset val="134"/>
          </rPr>
          <t>R200362.402-业务工作经费（非税）</t>
        </r>
      </text>
    </comment>
    <comment ref="J95" authorId="0">
      <text>
        <r>
          <rPr>
            <sz val="9"/>
            <rFont val="宋体"/>
            <charset val="134"/>
          </rPr>
          <t>为全市各类就业困难群体进行就业再就业服务。</t>
        </r>
      </text>
    </comment>
    <comment ref="K95" authorId="0">
      <text>
        <r>
          <rPr>
            <sz val="9"/>
            <rFont val="宋体"/>
            <charset val="134"/>
          </rPr>
          <t>业务工作经费（非税）</t>
        </r>
      </text>
    </comment>
    <comment ref="B96" authorId="0">
      <text>
        <r>
          <rPr>
            <sz val="9"/>
            <rFont val="宋体"/>
            <charset val="134"/>
          </rPr>
          <t>R202573.402-农村劳动力转移就业年度调查统计</t>
        </r>
      </text>
    </comment>
    <comment ref="J96" authorId="0">
      <text>
        <r>
          <rPr>
            <sz val="9"/>
            <rFont val="宋体"/>
            <charset val="134"/>
          </rPr>
          <t>我局每年对全市16个镇农村劳动力及贫困劳动力转移就业进行调查</t>
        </r>
      </text>
    </comment>
    <comment ref="K96" authorId="0">
      <text>
        <r>
          <rPr>
            <sz val="9"/>
            <rFont val="宋体"/>
            <charset val="134"/>
          </rPr>
          <t>100%</t>
        </r>
      </text>
    </comment>
    <comment ref="B97" authorId="0">
      <text>
        <r>
          <rPr>
            <sz val="9"/>
            <rFont val="宋体"/>
            <charset val="134"/>
          </rPr>
          <t>R202619.402-机构改革遗留人员经费</t>
        </r>
      </text>
    </comment>
    <comment ref="J97" authorId="0">
      <text>
        <r>
          <rPr>
            <sz val="9"/>
            <rFont val="宋体"/>
            <charset val="134"/>
          </rPr>
          <t>由于机构改革等原因，我局现有6名机构改革遗留自筹工资人员，他们的工资均按我局机关工勤人员工资标准调整、晋升。</t>
        </r>
      </text>
    </comment>
    <comment ref="K97" authorId="0">
      <text>
        <r>
          <rPr>
            <sz val="9"/>
            <rFont val="宋体"/>
            <charset val="134"/>
          </rPr>
          <t>100%</t>
        </r>
      </text>
    </comment>
    <comment ref="B98" authorId="0">
      <text>
        <r>
          <rPr>
            <sz val="9"/>
            <rFont val="宋体"/>
            <charset val="134"/>
          </rPr>
          <t>R202716.402-城镇新增就业人员年度调查经费</t>
        </r>
      </text>
    </comment>
    <comment ref="J98" authorId="0">
      <text>
        <r>
          <rPr>
            <sz val="9"/>
            <rFont val="宋体"/>
            <charset val="134"/>
          </rPr>
          <t>为了更好的了解全市16个镇就业人员的信息</t>
        </r>
      </text>
    </comment>
    <comment ref="K98" authorId="0">
      <text>
        <r>
          <rPr>
            <sz val="9"/>
            <rFont val="宋体"/>
            <charset val="134"/>
          </rPr>
          <t>100%</t>
        </r>
      </text>
    </comment>
    <comment ref="B99" authorId="0">
      <text>
        <r>
          <rPr>
            <sz val="9"/>
            <rFont val="宋体"/>
            <charset val="134"/>
          </rPr>
          <t>T202311.402-“春风行动”及就业扶贫专场招聘会</t>
        </r>
      </text>
    </comment>
    <comment ref="J99" authorId="0">
      <text>
        <r>
          <rPr>
            <sz val="9"/>
            <rFont val="宋体"/>
            <charset val="134"/>
          </rPr>
          <t>每年召开大型专场招聘会</t>
        </r>
      </text>
    </comment>
    <comment ref="K99" authorId="0">
      <text>
        <r>
          <rPr>
            <sz val="9"/>
            <rFont val="宋体"/>
            <charset val="134"/>
          </rPr>
          <t>100%</t>
        </r>
      </text>
    </comment>
    <comment ref="B100" authorId="0">
      <text>
        <r>
          <rPr>
            <sz val="9"/>
            <rFont val="宋体"/>
            <charset val="134"/>
          </rPr>
          <t>T202630.402-儋州旅游工艺品夏日城租金补贴</t>
        </r>
      </text>
    </comment>
    <comment ref="J100" authorId="0">
      <text>
        <r>
          <rPr>
            <sz val="9"/>
            <rFont val="宋体"/>
            <charset val="134"/>
          </rPr>
          <t>发展旅游工艺品，促进创业工作。</t>
        </r>
      </text>
    </comment>
    <comment ref="K100" authorId="0">
      <text>
        <r>
          <rPr>
            <sz val="9"/>
            <rFont val="宋体"/>
            <charset val="134"/>
          </rPr>
          <t>95%</t>
        </r>
      </text>
    </comment>
    <comment ref="B101" authorId="0">
      <text>
        <r>
          <rPr>
            <sz val="9"/>
            <rFont val="宋体"/>
            <charset val="134"/>
          </rPr>
          <t>T204118.402-家政服务工作经费</t>
        </r>
      </text>
    </comment>
    <comment ref="J101" authorId="0">
      <text>
        <r>
          <rPr>
            <sz val="9"/>
            <rFont val="宋体"/>
            <charset val="134"/>
          </rPr>
          <t>打造“儋州月嫂”劳务品牌</t>
        </r>
      </text>
    </comment>
    <comment ref="K101" authorId="0">
      <text>
        <r>
          <rPr>
            <sz val="9"/>
            <rFont val="宋体"/>
            <charset val="134"/>
          </rPr>
          <t>100%</t>
        </r>
      </text>
    </comment>
  </commentList>
</comments>
</file>

<file path=xl/sharedStrings.xml><?xml version="1.0" encoding="utf-8"?>
<sst xmlns="http://schemas.openxmlformats.org/spreadsheetml/2006/main" count="914" uniqueCount="401">
  <si>
    <t>附件1-1</t>
  </si>
  <si>
    <t>财政拨款收支总表</t>
  </si>
  <si>
    <t>部门：</t>
  </si>
  <si>
    <t>单位：元</t>
  </si>
  <si>
    <t>收入</t>
  </si>
  <si>
    <t>支出</t>
  </si>
  <si>
    <t>项目</t>
  </si>
  <si>
    <t>预算数</t>
  </si>
  <si>
    <t>合计</t>
  </si>
  <si>
    <t>一般公共预算</t>
  </si>
  <si>
    <t>政府性基金预算</t>
  </si>
  <si>
    <t>一、本年收入</t>
  </si>
  <si>
    <t>一、本年支出</t>
  </si>
  <si>
    <t>（一）一般公共预算拨款</t>
  </si>
  <si>
    <t>（一）一般公共服务支出(201)</t>
  </si>
  <si>
    <t>（二）政府性基金预算拨款</t>
  </si>
  <si>
    <t>（二）外交支出(202)</t>
  </si>
  <si>
    <t>（三）国防支出(203)</t>
  </si>
  <si>
    <t>（四）公共安全支出(204)</t>
  </si>
  <si>
    <t>（五）教育支出(205)</t>
  </si>
  <si>
    <t>（六）科学技术支出(206)</t>
  </si>
  <si>
    <t>（七）文化体育与传媒支出(207)</t>
  </si>
  <si>
    <t>（八）社会保障和就业支出(208)</t>
  </si>
  <si>
    <t>（九）社会保险基金支出(209)</t>
  </si>
  <si>
    <t>（十）医疗卫生与计划生育支出(210)</t>
  </si>
  <si>
    <t>（十一）节能环保支出(211)</t>
  </si>
  <si>
    <t>（十二）城乡社区支出(212)</t>
  </si>
  <si>
    <t>（十三）农林水支出(213)</t>
  </si>
  <si>
    <t>（十四）交通运输支出(214)</t>
  </si>
  <si>
    <t xml:space="preserve"> (十五)资源勘探信息等支出(215)</t>
  </si>
  <si>
    <t>（十六）商业服务业等支出(216)</t>
  </si>
  <si>
    <t>（十七）金融支出(217)</t>
  </si>
  <si>
    <t xml:space="preserve"> (十八）援助其他地区支出(219)</t>
  </si>
  <si>
    <t xml:space="preserve"> (十九)国土海洋气象等支出(220)</t>
  </si>
  <si>
    <t xml:space="preserve"> (二十)住房保障支出(221)</t>
  </si>
  <si>
    <t xml:space="preserve"> (二十一)粮油物资储备支出(222)</t>
  </si>
  <si>
    <t xml:space="preserve"> (二十二)预备费(227)</t>
  </si>
  <si>
    <t xml:space="preserve"> (二十三)其它支出(229)</t>
  </si>
  <si>
    <t xml:space="preserve"> (二十四)转移性支出(230)</t>
  </si>
  <si>
    <t xml:space="preserve"> (二十五)债务还本支出(231)</t>
  </si>
  <si>
    <t xml:space="preserve"> (二十六)债务付息支出(232)</t>
  </si>
  <si>
    <t xml:space="preserve"> (二十七)债务发行费用支出(233)</t>
  </si>
  <si>
    <t>收入总计</t>
  </si>
  <si>
    <t>支出总计</t>
  </si>
  <si>
    <t>附件1-2</t>
  </si>
  <si>
    <t>一般公共预算支出表</t>
  </si>
  <si>
    <t>支出功能分类科目</t>
  </si>
  <si>
    <t>2019年预算数</t>
  </si>
  <si>
    <t>科目编码</t>
  </si>
  <si>
    <t>科目名称</t>
  </si>
  <si>
    <t>小计</t>
  </si>
  <si>
    <t>基本支出</t>
  </si>
  <si>
    <t>项目支出</t>
  </si>
  <si>
    <t>公务员事务</t>
  </si>
  <si>
    <t>培训支出</t>
  </si>
  <si>
    <t>行政运行</t>
  </si>
  <si>
    <t>一般行政管理事务</t>
  </si>
  <si>
    <t>综合业务管理</t>
  </si>
  <si>
    <t>劳动保障监察</t>
  </si>
  <si>
    <t>就业管理事务</t>
  </si>
  <si>
    <t>社会保险业务管理事务</t>
  </si>
  <si>
    <t>2080108</t>
  </si>
  <si>
    <t>信息化建设</t>
  </si>
  <si>
    <t>社会保险经办机构</t>
  </si>
  <si>
    <t>劳动人事争议调解仲裁</t>
  </si>
  <si>
    <t>其他人力资源和社会保障管理事务支出</t>
  </si>
  <si>
    <t>归口管理的行政单位离退休</t>
  </si>
  <si>
    <t>机关事业单位基本养老保险缴费支出</t>
  </si>
  <si>
    <t>对机关事业单位基本要老保险基金补助</t>
  </si>
  <si>
    <t>死亡抚恤</t>
  </si>
  <si>
    <t>军队转业干部安置</t>
  </si>
  <si>
    <t>其他退役安置支出</t>
  </si>
  <si>
    <t>财政对企业职工基本养老保险基金的补助</t>
  </si>
  <si>
    <t>财政对城乡居民基本养老保险基金的补助</t>
  </si>
  <si>
    <t>行政单位医疗</t>
  </si>
  <si>
    <t>事业单位医疗</t>
  </si>
  <si>
    <t>公务员医疗补助</t>
  </si>
  <si>
    <t>财政对职工基本医疗保险基金的补助</t>
  </si>
  <si>
    <t>财政对城乡居民基本医疗保险基金的补助</t>
  </si>
  <si>
    <t>对村民委员会和村党支部的补助</t>
  </si>
  <si>
    <t>其他普惠金融发展支出</t>
  </si>
  <si>
    <t>住房公积金</t>
  </si>
  <si>
    <t>附件1-3</t>
  </si>
  <si>
    <t>一般公共预算基本支出表</t>
  </si>
  <si>
    <t>支出经济分类科目</t>
  </si>
  <si>
    <t>2019年基本支出</t>
  </si>
  <si>
    <t>人员经费</t>
  </si>
  <si>
    <t>公用经费</t>
  </si>
  <si>
    <t>基本工资</t>
  </si>
  <si>
    <t>机关事业单位基本养老保险缴费</t>
  </si>
  <si>
    <t>职工基本医疗保险缴费</t>
  </si>
  <si>
    <t>其他工资福利支出</t>
  </si>
  <si>
    <t>离休费</t>
  </si>
  <si>
    <t>其他交通费用</t>
  </si>
  <si>
    <t>工会经费</t>
  </si>
  <si>
    <t>其他商品和服务支出</t>
  </si>
  <si>
    <t>附件1-4</t>
  </si>
  <si>
    <t>一般公共预算“三公”经费支出表</t>
  </si>
  <si>
    <t>2018年预算数</t>
  </si>
  <si>
    <t>因公出国（境）费</t>
  </si>
  <si>
    <t>公务用车购置及运行费</t>
  </si>
  <si>
    <t>公务接待费</t>
  </si>
  <si>
    <t>公务用车购置费</t>
  </si>
  <si>
    <t>公务用车运行费</t>
  </si>
  <si>
    <t>附件1-5</t>
  </si>
  <si>
    <t>政府性基金预算支出表</t>
  </si>
  <si>
    <t>其他国有土地使用权出让收入安排的支出</t>
  </si>
  <si>
    <t>附件1-6</t>
  </si>
  <si>
    <t>部门收支总表</t>
  </si>
  <si>
    <t>收     入</t>
  </si>
  <si>
    <t xml:space="preserve"> 支     出</t>
  </si>
  <si>
    <t>项    目</t>
  </si>
  <si>
    <t>本年预算</t>
  </si>
  <si>
    <t xml:space="preserve">  一、一般公共预算收入</t>
  </si>
  <si>
    <t xml:space="preserve">  一、一般公共服务支出(201)</t>
  </si>
  <si>
    <t xml:space="preserve">  二、政府性基金收入</t>
  </si>
  <si>
    <t xml:space="preserve">  二、外交支出(202)</t>
  </si>
  <si>
    <t xml:space="preserve">  三、国防支出(203)</t>
  </si>
  <si>
    <t xml:space="preserve">  四、公共安全支出(204)</t>
  </si>
  <si>
    <t xml:space="preserve">  五、教育支出(205)</t>
  </si>
  <si>
    <t xml:space="preserve">  六、科学技术支出(206)</t>
  </si>
  <si>
    <t xml:space="preserve">  七、文化体育与传媒支出(207)</t>
  </si>
  <si>
    <t xml:space="preserve">  八、社会保障和就业支出(208)</t>
  </si>
  <si>
    <t xml:space="preserve">  九、社会保险基金支出(209)</t>
  </si>
  <si>
    <t xml:space="preserve">  十、医疗卫生与计划生育支出(210)</t>
  </si>
  <si>
    <t xml:space="preserve">  十一、节能环保支出(211)</t>
  </si>
  <si>
    <t xml:space="preserve">  十二、城乡社区支出(212)</t>
  </si>
  <si>
    <t xml:space="preserve">  十三、农林水支出(213)</t>
  </si>
  <si>
    <t xml:space="preserve">  十四、交通运输支出(214)</t>
  </si>
  <si>
    <t xml:space="preserve">  十五、资源勘探信息等支出(215)</t>
  </si>
  <si>
    <t xml:space="preserve">  十六、商业服务业等支出(216)</t>
  </si>
  <si>
    <t xml:space="preserve">  十七、金融支出(217)</t>
  </si>
  <si>
    <t xml:space="preserve">  十八、援助其他地区支出(219)</t>
  </si>
  <si>
    <t xml:space="preserve">  十九、国土海洋气象等支出(220)</t>
  </si>
  <si>
    <t xml:space="preserve">  二十、住房保障支出(221)</t>
  </si>
  <si>
    <t xml:space="preserve">  二十一、粮油物资储备支出(222)</t>
  </si>
  <si>
    <t xml:space="preserve">  二十二、预备费(227)</t>
  </si>
  <si>
    <t xml:space="preserve">  二十三、其它支出(229)</t>
  </si>
  <si>
    <t xml:space="preserve">  二十四、转移性支出(230)</t>
  </si>
  <si>
    <t xml:space="preserve">  二十五、债务还本支出(231)</t>
  </si>
  <si>
    <t xml:space="preserve">  二十六、债务付息支出(232)</t>
  </si>
  <si>
    <t xml:space="preserve">  二十七、债务发行费用支出(233)</t>
  </si>
  <si>
    <t>收 入 总 计</t>
  </si>
  <si>
    <t>支 出 总 计</t>
  </si>
  <si>
    <t>附件1-7</t>
  </si>
  <si>
    <t>部门收入总表</t>
  </si>
  <si>
    <t>预算部门</t>
  </si>
  <si>
    <t>总计</t>
  </si>
  <si>
    <t>用事业基金弥补收支差额</t>
  </si>
  <si>
    <t>上年结余结转</t>
  </si>
  <si>
    <t>本年收入合计</t>
  </si>
  <si>
    <t>一般公共预算收入</t>
  </si>
  <si>
    <t>政府性基金收入</t>
  </si>
  <si>
    <t>其他财政资金收入</t>
  </si>
  <si>
    <t>收回存量资金收入</t>
  </si>
  <si>
    <t>事业收入</t>
  </si>
  <si>
    <t>事业单位经营收入</t>
  </si>
  <si>
    <t>其他收入</t>
  </si>
  <si>
    <t>儋州市人力资源和社会保障局</t>
  </si>
  <si>
    <t>附件1-8</t>
  </si>
  <si>
    <t>部门支出总表</t>
  </si>
  <si>
    <t>本级</t>
  </si>
  <si>
    <t>下级</t>
  </si>
  <si>
    <t>·</t>
  </si>
  <si>
    <t>附件1-9</t>
  </si>
  <si>
    <t xml:space="preserve">  </t>
  </si>
  <si>
    <t xml:space="preserve">   项目支出绩效信息表</t>
  </si>
  <si>
    <t xml:space="preserve"> </t>
  </si>
  <si>
    <t>预算部门职责</t>
  </si>
  <si>
    <t>项目名称</t>
  </si>
  <si>
    <t>预算单位</t>
  </si>
  <si>
    <t>项目类型</t>
  </si>
  <si>
    <t>资金性质</t>
  </si>
  <si>
    <t>指标类型</t>
  </si>
  <si>
    <t>绩效指标</t>
  </si>
  <si>
    <t>绩效目标</t>
  </si>
  <si>
    <t>04-公务员管理</t>
  </si>
  <si>
    <t xml:space="preserve"> R200691.401-公务员招考工作经费</t>
  </si>
  <si>
    <t xml:space="preserve"> 401001-儋州市人力资源和社会保障局本级</t>
  </si>
  <si>
    <t>一般公共财政</t>
  </si>
  <si>
    <t>产出指标</t>
  </si>
  <si>
    <t>公务员招考工作经费</t>
  </si>
  <si>
    <t xml:space="preserve"> 以全面提高我市人公务员整体水平为目标，紧提升我市各级部门政策执行能力、业务管理能力、经办服务能力、风险防范能力、决策分析能力和信息保障能力，为我市深化改革、创新发展提供支撑和引领。本项目主要建设全市公务员整体结构人事人才业务。满意率95%</t>
  </si>
  <si>
    <t>成效指标</t>
  </si>
  <si>
    <t>12-人才开发</t>
  </si>
  <si>
    <t xml:space="preserve"> R201140.401-事业单位改革和事业单位招聘人员工作经费</t>
  </si>
  <si>
    <t>事业单位改革和事业单位招聘人员工作经费</t>
  </si>
  <si>
    <t>1、提高全市事业单位人员业务水平的重要方式；2、是更好地为人民服务。3、深化改革的重要方式.满意率95%。</t>
  </si>
  <si>
    <t xml:space="preserve"> Q15557-公务培训工作经费</t>
  </si>
  <si>
    <t>公务培训工作经费</t>
  </si>
  <si>
    <t xml:space="preserve"> ＜95%
</t>
  </si>
  <si>
    <t>11-其他业务</t>
  </si>
  <si>
    <t xml:space="preserve"> R201192.401-信息化建设维护经费</t>
  </si>
  <si>
    <t>信息化建设维护经费</t>
  </si>
  <si>
    <t>14-综合管理</t>
  </si>
  <si>
    <t>R201194.401-人事劳动争议仲裁、劳动能力鉴定工作经费</t>
  </si>
  <si>
    <t>人事劳动争议仲裁、劳动能力鉴定工作经费</t>
  </si>
  <si>
    <t xml:space="preserve"> R201195.401-工伤认定调查工作经费</t>
  </si>
  <si>
    <t>工伤认定调查工作经费</t>
  </si>
  <si>
    <t>R201201.401-公务员、专业技术人员、劳动、工资等统计工作经费</t>
  </si>
  <si>
    <t>公务员、专业技术人员、劳动、工资等统计工作经费</t>
  </si>
  <si>
    <t>06-军转干部管理</t>
  </si>
  <si>
    <t>R201203.401-春节、八一等慰问工作经费</t>
  </si>
  <si>
    <t>春节、八一等慰问工作经费</t>
  </si>
  <si>
    <t xml:space="preserve"> 11-其他业务</t>
  </si>
  <si>
    <t xml:space="preserve"> R201207.401-就业和社会保障中心大楼管理经费</t>
  </si>
  <si>
    <t>就业和社会保障中心大楼管理经费</t>
  </si>
  <si>
    <t xml:space="preserve"> R201210.401-综合工作经费</t>
  </si>
  <si>
    <t>综合工作经费</t>
  </si>
  <si>
    <t xml:space="preserve"> 06-军转干部管理</t>
  </si>
  <si>
    <t>R201221.401-自主择业军转干部医保费</t>
  </si>
  <si>
    <t>自主择业军转干部医保费</t>
  </si>
  <si>
    <t xml:space="preserve"> R201228.401-企业军转干部生活补助</t>
  </si>
  <si>
    <t>企业军转干部生活补助</t>
  </si>
  <si>
    <t xml:space="preserve"> R203134.401-职业技能鉴定经费</t>
  </si>
  <si>
    <t>职业技能鉴定经费</t>
  </si>
  <si>
    <t xml:space="preserve"> T201713.401-就业专项资金检查</t>
  </si>
  <si>
    <t>就业专项资金检查</t>
  </si>
  <si>
    <t xml:space="preserve"> T201714.401-36名农垦军转班干部生活补助经费</t>
  </si>
  <si>
    <t>36名农垦军转班干部生活补助经费</t>
  </si>
  <si>
    <t xml:space="preserve"> 05-就业管理</t>
  </si>
  <si>
    <t xml:space="preserve"> T201715.401-信息中心网络专线费用</t>
  </si>
  <si>
    <t>信息中心网络专线费用</t>
  </si>
  <si>
    <t xml:space="preserve"> 13-社会保险管理</t>
  </si>
  <si>
    <t xml:space="preserve"> T202534.401-就业和社会保障服务平台建设与农村劳动力转移就业工作经费</t>
  </si>
  <si>
    <t>就业和社会保障服务平台建设与农村劳动力转移就业工作经费</t>
  </si>
  <si>
    <t xml:space="preserve"> T203873.401-儋州市家庭服务中心项目经费</t>
  </si>
  <si>
    <t>儋州市家庭服务中心项目经费</t>
  </si>
  <si>
    <t xml:space="preserve"> 12-人才开发</t>
  </si>
  <si>
    <t xml:space="preserve"> T203924.401-工资调整工作培训经费</t>
  </si>
  <si>
    <t>工资调整工作培训经费</t>
  </si>
  <si>
    <t xml:space="preserve"> 09-劳动监察保障</t>
  </si>
  <si>
    <t xml:space="preserve"> R201481.401-服装费</t>
  </si>
  <si>
    <t>401002-儋州市劳动保障监察支队</t>
  </si>
  <si>
    <t>服装费</t>
  </si>
  <si>
    <t xml:space="preserve"> 完成所有人员服装的配备</t>
  </si>
  <si>
    <t xml:space="preserve"> 维护劳动保障监察队伍的良好形象</t>
  </si>
  <si>
    <t xml:space="preserve"> R202999.401-综合业务工作经费</t>
  </si>
  <si>
    <t>综合业务工作经费</t>
  </si>
  <si>
    <t>维持正常的办公支出</t>
  </si>
  <si>
    <t xml:space="preserve"> 需求满足率</t>
  </si>
  <si>
    <t xml:space="preserve"> 10-农民工工资保证管理</t>
  </si>
  <si>
    <t xml:space="preserve"> S200478.401-追加恒大海花岛有限公司海花岛项目农民工工资保证金（该项资金使用方为恒大海花岛有限公司）</t>
  </si>
  <si>
    <t>追加恒大海花岛有限公司海花岛项目农民工工资保证金（该项资金使用方为恒大海花岛有限公司）</t>
  </si>
  <si>
    <t xml:space="preserve"> 恒大海花岛有限公司海花岛项目农民工工资保证金</t>
  </si>
  <si>
    <t xml:space="preserve"> 发放恒大海花岛有限公司海花岛项目农民工工资保证金完成率</t>
  </si>
  <si>
    <t xml:space="preserve"> T202499.401-劳动监察和案件处理费</t>
  </si>
  <si>
    <t>劳动监察和案件处理费</t>
  </si>
  <si>
    <t>对用工企业法律法规的宣传,公车运行使用正常,完成其它的工作, 完成受理案件处理。</t>
  </si>
  <si>
    <t>案件处理满意度，完成维权法律法规宣传， 公车运行使用率。</t>
  </si>
  <si>
    <t xml:space="preserve"> 08-劳动监察“两网化”管理</t>
  </si>
  <si>
    <t xml:space="preserve"> T202508.401-两网化工作管理费</t>
  </si>
  <si>
    <t>两网化工作管理费</t>
  </si>
  <si>
    <t xml:space="preserve"> 完成两网化管理办公经费</t>
  </si>
  <si>
    <t xml:space="preserve"> 办公经费完成率</t>
  </si>
  <si>
    <t xml:space="preserve"> T203894.401-劳动监察培训费</t>
  </si>
  <si>
    <t>劳动监察培训费</t>
  </si>
  <si>
    <t xml:space="preserve"> 劳动监察培训费</t>
  </si>
  <si>
    <t xml:space="preserve"> 完成培训率</t>
  </si>
  <si>
    <t xml:space="preserve"> T203907.401-维稳工作经费</t>
  </si>
  <si>
    <t>维稳工作经费</t>
  </si>
  <si>
    <t xml:space="preserve"> 完成维稳工作</t>
  </si>
  <si>
    <t xml:space="preserve"> 维稳工作满意度</t>
  </si>
  <si>
    <t xml:space="preserve"> R200258.400-企业退休人员归侨生活补助</t>
  </si>
  <si>
    <t xml:space="preserve"> 400001-儋州市社会保险事业局本级</t>
  </si>
  <si>
    <t xml:space="preserve"> Z-专项业务类</t>
  </si>
  <si>
    <t xml:space="preserve"> 11-一般公共预算</t>
  </si>
  <si>
    <t xml:space="preserve"> 1,296,000.00</t>
  </si>
  <si>
    <t xml:space="preserve"> 根据儋州市人事劳动局、儋州市外事侨务办公室和儋州市财政局《关于发放归侨退休职工生活补贴的通知》（儋人劳保字[2006]2号文和《儋州市人力资源和社会保障局关于调整我市归侨退休职工生活补贴的通知》（儋人社[2010]109号文）规定。2019年预算领取归侨生活补贴待遇月平均人数1080人，每人每月100元补贴，每月应补贴108000元，全年预算所需资金1296000元。</t>
  </si>
  <si>
    <t xml:space="preserve"> 100%
</t>
  </si>
  <si>
    <t xml:space="preserve"> R200259.400-离休人员护理费</t>
  </si>
  <si>
    <t xml:space="preserve"> 1,218,000.00</t>
  </si>
  <si>
    <t xml:space="preserve"> 根据《海南省城镇从业人员基本养老保险条例》第二条规定。2019年我市离休人员月平均人数50人，月人均护理费2030元，月应发放离休护理费101500元,全年预算所需资金1218000元</t>
  </si>
  <si>
    <t xml:space="preserve"> R200265.400-从国家机关流动到企业办理退休人员生活补助</t>
  </si>
  <si>
    <t xml:space="preserve"> 120,800.00</t>
  </si>
  <si>
    <t xml:space="preserve"> 根据琼府办[2007]6号、儋府办[2007]10号文精神。2019年我市从国家机关流动到企业办理月平均退休人数预算120人,人均月享受待遇83.86元，月发放待遇10063元,全年预算所需资金120756元。</t>
  </si>
  <si>
    <t xml:space="preserve"> 2018年我市原地方从国家机关流动到企业办理月平均
退休人数预算115人,人均月享受待遇55.91元，月发放待遇6430元,全年预算所需资金77160元。</t>
  </si>
  <si>
    <t xml:space="preserve"> T202569.400-机关事业单位退休人员住房物业管理补贴</t>
  </si>
  <si>
    <t xml:space="preserve"> 13,558,200.00</t>
  </si>
  <si>
    <t xml:space="preserve"> 2019年机关事业单位退休人员住房物业管理补贴月平均人数预算6625人，人均月补贴金额171元，每月应补贴1129846元，全年应补贴13558158元。</t>
  </si>
  <si>
    <t xml:space="preserve"> 100%</t>
  </si>
  <si>
    <t xml:space="preserve"> T202570.400-机关事业单位退休人员通迅费补贴</t>
  </si>
  <si>
    <t xml:space="preserve"> 4,194,500.00</t>
  </si>
  <si>
    <t xml:space="preserve"> 2019年机关事业单位退休人员通迅费补贴月平均人数预算6625人，人均月补贴金额53元，每月应补贴349543元，全年应补贴4194522元</t>
  </si>
  <si>
    <t xml:space="preserve"> T202571.400-企业离休人员住房物业管理补贴</t>
  </si>
  <si>
    <t xml:space="preserve"> 108,000.00</t>
  </si>
  <si>
    <t xml:space="preserve"> 2019年企业离休人员住房物业管理补贴月平均人数预算50人，人均月补贴金额180元，每月应补贴9000元，全年应补贴108000元</t>
  </si>
  <si>
    <t xml:space="preserve"> T202572.400-企业离休人员通迅费补贴</t>
  </si>
  <si>
    <t xml:space="preserve"> 36,000.00</t>
  </si>
  <si>
    <t xml:space="preserve"> 2019年企业离休人员通迅费补贴月平均人数预算50人，人均月补贴金额60元，每月应补贴3000元，全年应补贴36000元</t>
  </si>
  <si>
    <t xml:space="preserve"> T203872.400-社保费征缴稽核督查经费</t>
  </si>
  <si>
    <t xml:space="preserve"> 200,000.00</t>
  </si>
  <si>
    <t xml:space="preserve"> 1、根据《中华人民共和国社会保险法》第九章社会保险经办规定和新《海南省城镇从业人员基本养老保险条例》第三十八条和三十九条规定，从2012年月1日起，社会保险参保登记和稽核职能划归社保局承担。而且从2016年8月份起，公务员、参照公务员单位参保缴费开始启动，从2016年10月份，公益一类、公益二类事业单位人员机关事业参保缴费，并一起由我局承担核定、收缴业务。该经费属正常业务经费，按2018年预算批复，2019年全年所需资金300000元。</t>
  </si>
  <si>
    <t xml:space="preserve"> R202562.400-城乡居民基础性养老金本级财政补助</t>
  </si>
  <si>
    <t xml:space="preserve"> 31,759,800.00</t>
  </si>
  <si>
    <t xml:space="preserve"> 根据城乡居民基本养老保险有关规定，2019年城乡居民领取待遇月平均人数预算73518人，2019年城乡居民养老保险待遇预算不提标，月人均基础养老金为178元，中央月人均补88元，省月人均补54元，市县级月人均补36元。2019年我市月人均月应补助36元，每月应补助2646648元，全年应补31759776元。</t>
  </si>
  <si>
    <t xml:space="preserve"> T202564.400-城乡居民养老保险本级财政缴费补助</t>
  </si>
  <si>
    <t xml:space="preserve"> 8,471,000.00</t>
  </si>
  <si>
    <t xml:space="preserve"> 根据城乡居民基本养老保险有关规定，2019年预算城乡居民缴费人数132695人，占应缴费人数的71.27%，预算人均本级财政缴费补助代缴收入63.84元，全年所需资金8470950元。</t>
  </si>
  <si>
    <t xml:space="preserve"> R200274.400-城镇居民基本医疗保险配套资金</t>
  </si>
  <si>
    <t xml:space="preserve"> 8,082,300.00</t>
  </si>
  <si>
    <t xml:space="preserve"> 根据2019年人均补助缴费从2018年的490元增加至520元，其中：中央补助300元、省级补助176元，市级补助44元。2019年预计参保人数183688人，本级财政配套资金每人按44元计算，2019年所需资金8082272元。</t>
  </si>
  <si>
    <t xml:space="preserve"> R200289.400-综合业务经费</t>
  </si>
  <si>
    <t xml:space="preserve"> 420,000.00</t>
  </si>
  <si>
    <t xml:space="preserve"> 根据《中华人民共和国社会保险法》第九章社会保险经办规定和基本养老、基本医疗、工伤保险、生育保险、城镇居民基本医疗有关规定、按2018年预算批复预算。为保证以上社会保险和公务员医疗保险、离休人员和伤残人员医疗等六项社会保险待遇支付业务正常开支所需的印刷费、资料费、手册工本费（新增人员手册和更换）、电费、物业管理费、差旅费、维修、维护费、培训费、公务接待费、宣传资料费等商品服务费600000元。</t>
  </si>
  <si>
    <t xml:space="preserve"> R200291.400-银行代发手续费</t>
  </si>
  <si>
    <t xml:space="preserve"> 100,000.00</t>
  </si>
  <si>
    <t xml:space="preserve"> 自国家税费实行营改增后，截止目前，所发生银行代发养老金、医疗个账、公务员补助等手续费银行方无法提供相关发票作为收费依据，从2015年下半年开始，银行代发手续费支出无法按预算执行。目前我局银行手续费发生的业务开支为各项基金银行票据、转账业务等发生的银行手续费以及邮政储蓄银行代发手续费，2019年预算所需资金10万元。</t>
  </si>
  <si>
    <t xml:space="preserve"> R200294.400-各项社会保险基金检查费</t>
  </si>
  <si>
    <t xml:space="preserve"> 400,000.00</t>
  </si>
  <si>
    <t xml:space="preserve"> 根据《中华人民共和国社会保险法》第九章社会保险经办规定和根据海南省基本养老保险、基本医疗保险、公务员医疗补助、工伤保险、生育保险、城镇居民基本医疗保险、新型农村社会养老保险、城镇居民社会养老保险等有关规定。用于基本养老保险、新型农村社会养老保险、镇居民社会养老保险、基医疗保险、城镇居民基本医疗保险等8项基金、各定点医疗机构、代发银行、异地参保人员医疗待遇、工伤保险、生育保险、等检查、核查工作差旅费、燃料费、印刷费、公告费等，按2018年预算批复，2019年需要资金600,000元，用于以下项目的检查、核查工作：1、根据《海南省城镇从业人员基本养老保险条例》第五十二条规定“以欺诈、伪造证明材料或者其他手段骗取基本养老保险待遇的，由社会保险行政部门责令退回骗取和基本养老保险基金，并处编取金额2倍以上5倍以下的罚款；构成犯罪的，依法追究刑事责任。”，从我市实施基本养老金领取资格认证以来，从2010年起截止至2015年底，历年暂停发放人数195人，基本上是省外居住退休人员，且无法联系，涉及暂停养老金755万元，又不能进行死亡注消处理，因此，需要经办机构工作人员及企业单位相关人事一起到退休人员居住地进行生存调查确认；同时，自实行领取养老金人脸识别认证以来，截止2018年10月，因各种原因，省外居住尚有250人未建模，还需要上门建模及确认工作。2、根据基本养老保险待遇业务经办规程第二章第一节“退休审核申报”要求，对办理退休申报人员人事档案等材料进行原件验证，为了防患于未然，预防假冒领行为。</t>
  </si>
  <si>
    <t xml:space="preserve"> R200301.400-企业退休人员社会化管理经费</t>
  </si>
  <si>
    <t xml:space="preserve"> 132,000.00</t>
  </si>
  <si>
    <t xml:space="preserve"> 根据《海南省城镇从业人员基本养老保险条例》第五条和第三十五条规定“对退休人员实行社会化管理服务”和“社会保险经办机构应当加强基本养老金发放管理，对领取基本养老金的退休人员的基本情况进行定期核查，按时足额发放基本养老金。社区协助退休人员认证及协查工作，2019年，预计我市企业和机关事业单位退休人数约66,000人，每人2元计算，全年所需资金132000元。</t>
  </si>
  <si>
    <t xml:space="preserve"> R200307.400-参保人个人权益告知费</t>
  </si>
  <si>
    <t xml:space="preserve"> 300,000.00</t>
  </si>
  <si>
    <t xml:space="preserve"> R202564.400-城乡居民社会养老保险工作经费（原新农保社会养老保险工作经费）</t>
  </si>
  <si>
    <t xml:space="preserve"> 455,000.00</t>
  </si>
  <si>
    <t xml:space="preserve"> 根据根据《中华人民共和国社会保险法》第九章社会保险经办规定和《儋州市新型农村社会养老保险试点工作实施方案》。用于开展城乡居民社会养老保险组织宣传工作、资料印刷费、信息录入费、业务培训费、待遇支付、管理和服务等商品服务费等，我市城乡居民参保人数273246人，按2018年预算批复2019年所需资金200000元；另外，根据市人力资源和社会保障局移交“开展城乡居民社会养老保险工作经费”项目给我局开展工作，我市2019年预计城乡居民应缴费人数186177人，按每人征缴经费2元计算，2019年该项目应追加移交的“开展城乡居民社会养老保险工作经费”资金预算372354元；合计所需经费572354元。</t>
  </si>
  <si>
    <t xml:space="preserve"> R202658.400-老年人健康管理服务工作经费</t>
  </si>
  <si>
    <t xml:space="preserve"> 711,600.00</t>
  </si>
  <si>
    <t xml:space="preserve"> 2015年我市已启动并建立了社保认证动态临管服务系统。后续的动态监管服务工作成为管理经常性的项目。一是2019年预计村居工作人员补贴所需资金292000元(7.30万人*每年2次*每人每次2元)；二是各乡镇手机320台，每台手机每月信息通迅费35元，全年信息费按8个月计算，所需费用89600元；三是后台运行管理服务费每年所需经费330000元用以系统运维、后台服务费用；合计2019年所需经费711600元。</t>
  </si>
  <si>
    <t xml:space="preserve"> R202975.400-雇用人员政府采购工作经费</t>
  </si>
  <si>
    <t xml:space="preserve"> 随着社会保险制度改革的深入细化，截止目前我局承担全市基本养老保险、城乡居民养老保险、基本医疗保险、城镇居民医疗保险、公务员医疗补助、离休人员医疗保障、工伤保险、生育保险、被征地农民生活补助和离任村干部生活补助发放审核发放工作、社保卡的发放工作等等，涉及参保人数及待遇补助人数80万人，根据2018年预算，申请2019年预算资金300000元。</t>
  </si>
  <si>
    <t xml:space="preserve"> T202312.400-春节期特困退休人员走访慰问经费</t>
  </si>
  <si>
    <t xml:space="preserve"> 春节期间特困退休人员走访慰问经费，该项目2019年春节慰问所需资金10万元。
</t>
  </si>
  <si>
    <t xml:space="preserve"> R200276.400-离休干部医疗费</t>
  </si>
  <si>
    <t xml:space="preserve"> 8,000,000.00</t>
  </si>
  <si>
    <t xml:space="preserve"> 根据儋州市人民政府办公室文件《儋州市人民政府办公室关于印发儋州市离休干部医药费管理暂行办法的通知》（儋府办[2004]57号文）截止2018年10月份，我市地方离休干部人数65人。2018年1-6月已支付上半年医疗费478万元，根据2018年支出情况，2019年申请预算资金800万元。</t>
  </si>
  <si>
    <t xml:space="preserve"> T202585.400-基本医疗保险医疗服务智能监控服务费</t>
  </si>
  <si>
    <t xml:space="preserve"> 根据《海南省社会保险事业局关于全面推进医保智能审核系统工作的通知》（琼社保[2016]118号）精神，在厅信息中心统筹规划下，省局于2015年12月正式上线运行医保智能审核系统。我局于2016年6月份与“海口中公网医疗信息技术有限公司”签订了“儋州市医保智能审核系统试用协议”，时间为半年，但至今已免费使用了一年半。根据智能监管服务费预算：基金评估服务所需资金12万元，基金决策分析所需资金6万元，医疗机构公示及反馈服务12万元，合计2019年所需资金预算30万元。</t>
  </si>
  <si>
    <t xml:space="preserve"> R200279.400-离任两委会村干部生活补助</t>
  </si>
  <si>
    <t xml:space="preserve"> 7,964,500.00</t>
  </si>
  <si>
    <t xml:space="preserve"> 根据《儋州农村(社区)党组织和村(居)委会干部补贴发放实施办法》儋委办发[2009]62号，2019年预计月平均享受生活补贴待遇人数1558人，人均月生活补贴426元，平均每月应发补贴663710元，全年所需资金7964520元;</t>
  </si>
  <si>
    <t xml:space="preserve"> T202565.400-中华人民共和国成立前退休老干部生活补助</t>
  </si>
  <si>
    <t xml:space="preserve"> 3,600.00</t>
  </si>
  <si>
    <t xml:space="preserve"> 截止2018年10月份，我市中华人民共和国成立前退休老干部3人，人均年生活补助1200元，2019年全年所需资金3600元。</t>
  </si>
  <si>
    <t xml:space="preserve"> T202575.400-离任村干部参照事业单位工勤人员退休金标准发放待遇的补助</t>
  </si>
  <si>
    <t xml:space="preserve"> 509,100.00</t>
  </si>
  <si>
    <t xml:space="preserve"> 市委组织部《关于参照事业单位工勤人员退休金标准给予郑寿安发放离任补贴的函》（儋组函[2011]52号文）规定，离任干部累计任职9年以上，且本人、集体获得省、部级先进表彰，男满60周岁，女满55周岁，离任补贴参照事业单位工勤人员退休金标准按月发放。2019年月平均享受待遇17人，人均月发放待遇2495.82元，月应发放待遇42429元，全年所需资金509148元。</t>
  </si>
  <si>
    <t xml:space="preserve"> T203112.400-离休人员遗属生活补助</t>
  </si>
  <si>
    <t xml:space="preserve"> 253,700.00</t>
  </si>
  <si>
    <t xml:space="preserve"> 根据《海南省城镇从业有员基本养老保险条例》第二条规定。2019年企业离休人员遗属生活补助享受月平均人数29人，人均月生活补助费729元,月发放离休遗属生活补助费21138元,2019年全年所需资金253656元。</t>
  </si>
  <si>
    <t xml:space="preserve"> T203870.400-退休人员计划生育奖励金</t>
  </si>
  <si>
    <t xml:space="preserve"> 9,251,500.00</t>
  </si>
  <si>
    <t xml:space="preserve"> 根据《海南省城镇从业人员基本养老保险条例》第三十一条规定。2019年计划生育奖励金享受待遇人员预算月平均人数6175人，人均月补贴124.85元，月应补贴770959元，全年所需资金9251512元（其中：企业5015人，人均月补贴108.55元，全年应补贴6532260元，机关事业1160人，人均月补贴195.35元，全年应补贴2719252元.）</t>
  </si>
  <si>
    <t xml:space="preserve"> T203871.400-机关事业丧葬抚恤补助支出预算</t>
  </si>
  <si>
    <t xml:space="preserve"> 21,519,900.00</t>
  </si>
  <si>
    <t xml:space="preserve"> 根据预算估计，2019年社平工资预算73800元，月社平工资为6150元。2019年机关事业单位死亡人数预算185人，其中：机关死亡人数预算35人，事业死亡人数预算150人，具体计算如下：1、机关丧抚待遇：（35*3305*40）+（6150*4*35）+77910*35（上年度全国城镇居民人均可支配收入的2倍预算）=4627000+861000+2726850=8214850元；2、事业丧抚待遇：（150*3205*20）+（6150*4*150）=9615000+3690000=13305000元；1～2合计21519850元，全年所需资金21519850元。</t>
  </si>
  <si>
    <t xml:space="preserve"> T203944.400-原机关事业单位离退休人员事企差和绩效工资退休生活补贴</t>
  </si>
  <si>
    <t xml:space="preserve"> 6,391,800.00</t>
  </si>
  <si>
    <t xml:space="preserve"> 原机关事业单位离退休人员"事企差"和绩效工资退休生活补贴</t>
  </si>
  <si>
    <t xml:space="preserve"> T202614.400-机关事业基本养老保险基金缺口补助</t>
  </si>
  <si>
    <t xml:space="preserve"> 400-儋州市社会保险事业局（预留）</t>
  </si>
  <si>
    <t xml:space="preserve"> 40,000,000.00</t>
  </si>
  <si>
    <t xml:space="preserve"> 根据2019年机关事业基本养老基金收支预算，截止2019年12月底机关事业基本养老基金滚存结余4412万元，经预计2019年月平均支出4000万元（含养老金调整增加），2019年预计结余不足以支付2个月的周转金，因此，2019年补足2个月周转金所需资金4000万元。</t>
  </si>
  <si>
    <t xml:space="preserve"> T203718.400-职工基本医疗保险基金缺口补助</t>
  </si>
  <si>
    <t xml:space="preserve"> 30,000,000.00</t>
  </si>
  <si>
    <t xml:space="preserve"> 根据市级财政2019年预算计划，2019年市级财政承担基本基本医疗保险基金缺口预算10000万元。</t>
  </si>
  <si>
    <t xml:space="preserve"> R203008.402-大中专毕业生档案管理费</t>
  </si>
  <si>
    <t xml:space="preserve"> 402001-儋州市就业局本级</t>
  </si>
  <si>
    <t xml:space="preserve"> 为进一步做好大中专毕业生和流动人员人事档案管理服务工作，建立健全流动人员人事档案公共服务体系</t>
  </si>
  <si>
    <t xml:space="preserve"> T204117.402-职业技能鉴定</t>
  </si>
  <si>
    <t xml:space="preserve"> 每年对城镇登记失业人员、农村转移就业劳动者、毕业年度高校毕业生、城乡未继续升学的应届初高中毕业生四类人员进行就业再就业技能培训鉴定。</t>
  </si>
  <si>
    <t xml:space="preserve"> T204161.402-人才服务“一站式”平台工作人员经费</t>
  </si>
  <si>
    <t xml:space="preserve"> 162,800.00</t>
  </si>
  <si>
    <t xml:space="preserve"> 为了更好地为全市人才工作服务和管理</t>
  </si>
  <si>
    <t xml:space="preserve"> R200208.402-职业培训工作经费</t>
  </si>
  <si>
    <t xml:space="preserve"> 150,000.00</t>
  </si>
  <si>
    <t xml:space="preserve"> 职业培训工作经费</t>
  </si>
  <si>
    <t xml:space="preserve"> R201001.402-综合工作经费</t>
  </si>
  <si>
    <t xml:space="preserve"> 197,000.00</t>
  </si>
  <si>
    <t xml:space="preserve"> 能够对全市就业再就业工作提供保障。</t>
  </si>
  <si>
    <t xml:space="preserve"> R200360.402-创业大赛工作经费</t>
  </si>
  <si>
    <t xml:space="preserve"> 60,000.00</t>
  </si>
  <si>
    <t xml:space="preserve"> 每年为各类下岗失业人员、大中专毕业生等有创业意愿的人员提供各种业务工作。</t>
  </si>
  <si>
    <t xml:space="preserve"> R200362.402-业务工作经费（非税）</t>
  </si>
  <si>
    <t xml:space="preserve"> 98,000.00</t>
  </si>
  <si>
    <t xml:space="preserve"> 为全市各类就业困难群体进行就业再就业服务。</t>
  </si>
  <si>
    <t xml:space="preserve"> 业务工作经费（非税）</t>
  </si>
  <si>
    <t xml:space="preserve"> R202573.402-农村劳动力转移就业年度调查统计</t>
  </si>
  <si>
    <t xml:space="preserve"> 800,000.00</t>
  </si>
  <si>
    <t xml:space="preserve"> 我局每年对全市16个镇农村劳动力及贫困劳动力转移就业进行调查</t>
  </si>
  <si>
    <t xml:space="preserve"> R202619.402-机构改革遗留人员经费</t>
  </si>
  <si>
    <t xml:space="preserve"> 600,000.00</t>
  </si>
  <si>
    <t xml:space="preserve"> 由于机构改革等原因，我局现有6名机构改革遗留自筹工资人员，他们的工资均按我局机关工勤人员工资标准调整、晋升。</t>
  </si>
  <si>
    <t xml:space="preserve"> R202716.402-城镇新增就业人员年度调查经费</t>
  </si>
  <si>
    <t xml:space="preserve"> 为了更好的了解全市16个镇就业人员的信息</t>
  </si>
  <si>
    <t xml:space="preserve"> T202311.402-“春风行动”及就业扶贫专场招聘会</t>
  </si>
  <si>
    <t xml:space="preserve"> 每年召开大型专场招聘会</t>
  </si>
  <si>
    <t xml:space="preserve"> T202630.402-儋州旅游工艺品夏日城租金补贴</t>
  </si>
  <si>
    <t xml:space="preserve"> 2,027,200.00</t>
  </si>
  <si>
    <t xml:space="preserve"> 发展旅游工艺品，促进创业工作。</t>
  </si>
  <si>
    <t xml:space="preserve"> 95%</t>
  </si>
  <si>
    <t xml:space="preserve"> T204118.402-家政服务工作经费</t>
  </si>
  <si>
    <t xml:space="preserve"> 1,000,000.00</t>
  </si>
  <si>
    <t xml:space="preserve"> 打造“儋州月嫂”劳务品牌</t>
  </si>
  <si>
    <t>06-小额贷款担保管理</t>
  </si>
  <si>
    <t xml:space="preserve"> R202620.402-工作经费</t>
  </si>
  <si>
    <t>402002-儋州市小额贷款担保中心</t>
  </si>
  <si>
    <t xml:space="preserve"> 12-一般公共预算</t>
  </si>
</sst>
</file>

<file path=xl/styles.xml><?xml version="1.0" encoding="utf-8"?>
<styleSheet xmlns="http://schemas.openxmlformats.org/spreadsheetml/2006/main">
  <numFmts count="7">
    <numFmt numFmtId="176" formatCode="0_ "/>
    <numFmt numFmtId="177" formatCode="0.00_ "/>
    <numFmt numFmtId="42" formatCode="_ &quot;￥&quot;* #,##0_ ;_ &quot;￥&quot;* \-#,##0_ ;_ &quot;￥&quot;* &quot;-&quot;_ ;_ @_ "/>
    <numFmt numFmtId="44" formatCode="_ &quot;￥&quot;* #,##0.00_ ;_ &quot;￥&quot;* \-#,##0.00_ ;_ &quot;￥&quot;* &quot;-&quot;??_ ;_ @_ "/>
    <numFmt numFmtId="41" formatCode="_ * #,##0_ ;_ * \-#,##0_ ;_ * &quot;-&quot;_ ;_ @_ "/>
    <numFmt numFmtId="178" formatCode="#,##0.00_ "/>
    <numFmt numFmtId="43" formatCode="_ * #,##0.00_ ;_ * \-#,##0.00_ ;_ * &quot;-&quot;??_ ;_ @_ "/>
  </numFmts>
  <fonts count="28">
    <font>
      <sz val="11"/>
      <color indexed="8"/>
      <name val="宋体"/>
      <charset val="134"/>
    </font>
    <font>
      <b/>
      <sz val="22"/>
      <color indexed="8"/>
      <name val="宋体"/>
      <charset val="134"/>
    </font>
    <font>
      <b/>
      <sz val="12"/>
      <color indexed="10"/>
      <name val="宋体"/>
      <charset val="134"/>
    </font>
    <font>
      <sz val="11"/>
      <color indexed="10"/>
      <name val="宋体"/>
      <charset val="134"/>
    </font>
    <font>
      <sz val="12"/>
      <color indexed="8"/>
      <name val="宋体"/>
      <charset val="134"/>
    </font>
    <font>
      <sz val="11"/>
      <name val="宋体"/>
      <charset val="134"/>
    </font>
    <font>
      <sz val="16"/>
      <color indexed="8"/>
      <name val="仿宋_GB2312"/>
      <charset val="134"/>
    </font>
    <font>
      <sz val="12"/>
      <name val="宋体"/>
      <charset val="134"/>
    </font>
    <font>
      <b/>
      <sz val="11"/>
      <color indexed="8"/>
      <name val="宋体"/>
      <charset val="134"/>
    </font>
    <font>
      <sz val="11"/>
      <color indexed="8"/>
      <name val="宋体"/>
      <charset val="0"/>
    </font>
    <font>
      <sz val="11"/>
      <color indexed="62"/>
      <name val="宋体"/>
      <charset val="0"/>
    </font>
    <font>
      <b/>
      <sz val="18"/>
      <color indexed="62"/>
      <name val="宋体"/>
      <charset val="134"/>
    </font>
    <font>
      <i/>
      <sz val="11"/>
      <color indexed="23"/>
      <name val="宋体"/>
      <charset val="0"/>
    </font>
    <font>
      <b/>
      <sz val="11"/>
      <color indexed="8"/>
      <name val="宋体"/>
      <charset val="0"/>
    </font>
    <font>
      <sz val="11"/>
      <color indexed="10"/>
      <name val="宋体"/>
      <charset val="0"/>
    </font>
    <font>
      <b/>
      <sz val="11"/>
      <color indexed="62"/>
      <name val="宋体"/>
      <charset val="134"/>
    </font>
    <font>
      <u/>
      <sz val="11"/>
      <color indexed="12"/>
      <name val="宋体"/>
      <charset val="0"/>
    </font>
    <font>
      <sz val="11"/>
      <color indexed="9"/>
      <name val="宋体"/>
      <charset val="0"/>
    </font>
    <font>
      <sz val="11"/>
      <color indexed="60"/>
      <name val="宋体"/>
      <charset val="0"/>
    </font>
    <font>
      <b/>
      <sz val="15"/>
      <color indexed="62"/>
      <name val="宋体"/>
      <charset val="134"/>
    </font>
    <font>
      <b/>
      <sz val="11"/>
      <color indexed="9"/>
      <name val="宋体"/>
      <charset val="0"/>
    </font>
    <font>
      <u/>
      <sz val="11"/>
      <color indexed="20"/>
      <name val="宋体"/>
      <charset val="0"/>
    </font>
    <font>
      <b/>
      <sz val="11"/>
      <color indexed="63"/>
      <name val="宋体"/>
      <charset val="0"/>
    </font>
    <font>
      <sz val="11"/>
      <color indexed="52"/>
      <name val="宋体"/>
      <charset val="0"/>
    </font>
    <font>
      <sz val="11"/>
      <color indexed="17"/>
      <name val="宋体"/>
      <charset val="0"/>
    </font>
    <font>
      <b/>
      <sz val="11"/>
      <color indexed="52"/>
      <name val="宋体"/>
      <charset val="0"/>
    </font>
    <font>
      <b/>
      <sz val="13"/>
      <color indexed="62"/>
      <name val="宋体"/>
      <charset val="134"/>
    </font>
    <font>
      <sz val="9"/>
      <name val="宋体"/>
      <charset val="134"/>
    </font>
  </fonts>
  <fills count="18">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47"/>
        <bgColor indexed="64"/>
      </patternFill>
    </fill>
    <fill>
      <patternFill patternType="solid">
        <fgColor indexed="31"/>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42"/>
        <bgColor indexed="64"/>
      </patternFill>
    </fill>
    <fill>
      <patternFill patternType="solid">
        <fgColor indexed="53"/>
        <bgColor indexed="64"/>
      </patternFill>
    </fill>
    <fill>
      <patternFill patternType="solid">
        <fgColor indexed="25"/>
        <bgColor indexed="64"/>
      </patternFill>
    </fill>
    <fill>
      <patternFill patternType="solid">
        <fgColor indexed="55"/>
        <bgColor indexed="64"/>
      </patternFill>
    </fill>
    <fill>
      <patternFill patternType="solid">
        <fgColor indexed="10"/>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57"/>
        <bgColor indexed="64"/>
      </patternFill>
    </fill>
  </fills>
  <borders count="25">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indexed="16"/>
      </left>
      <right style="thin">
        <color indexed="16"/>
      </right>
      <top style="thin">
        <color indexed="16"/>
      </top>
      <bottom style="thin">
        <color indexed="16"/>
      </bottom>
      <diagonal/>
    </border>
    <border>
      <left style="thin">
        <color indexed="16"/>
      </left>
      <right/>
      <top style="thin">
        <color indexed="16"/>
      </top>
      <bottom style="thin">
        <color indexed="16"/>
      </bottom>
      <diagonal/>
    </border>
    <border>
      <left/>
      <right style="thin">
        <color indexed="16"/>
      </right>
      <top style="thin">
        <color indexed="16"/>
      </top>
      <bottom style="thin">
        <color indexed="16"/>
      </bottom>
      <diagonal/>
    </border>
    <border>
      <left style="thin">
        <color indexed="16"/>
      </left>
      <right style="thin">
        <color indexed="16"/>
      </right>
      <top style="thin">
        <color indexed="16"/>
      </top>
      <bottom/>
      <diagonal/>
    </border>
    <border>
      <left style="thin">
        <color indexed="16"/>
      </left>
      <right/>
      <top style="thin">
        <color indexed="16"/>
      </top>
      <bottom/>
      <diagonal/>
    </border>
    <border>
      <left style="thin">
        <color auto="true"/>
      </left>
      <right/>
      <top style="thin">
        <color auto="true"/>
      </top>
      <bottom style="thin">
        <color auto="true"/>
      </bottom>
      <diagonal/>
    </border>
    <border>
      <left/>
      <right/>
      <top style="thin">
        <color auto="true"/>
      </top>
      <bottom/>
      <diagonal/>
    </border>
    <border>
      <left/>
      <right/>
      <top style="thin">
        <color auto="true"/>
      </top>
      <bottom style="thin">
        <color auto="true"/>
      </bottom>
      <diagonal/>
    </border>
    <border>
      <left style="thin">
        <color auto="true"/>
      </left>
      <right/>
      <top style="thin">
        <color auto="true"/>
      </top>
      <bottom/>
      <diagonal/>
    </border>
    <border>
      <left style="thin">
        <color auto="true"/>
      </left>
      <right/>
      <top/>
      <bottom/>
      <diagonal/>
    </border>
    <border>
      <left style="thin">
        <color auto="true"/>
      </left>
      <right/>
      <top/>
      <bottom style="thin">
        <color auto="true"/>
      </bottom>
      <diagonal/>
    </border>
    <border>
      <left/>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medium">
        <color indexed="44"/>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50">
    <xf numFmtId="0" fontId="0" fillId="0" borderId="0">
      <alignment vertical="center"/>
    </xf>
    <xf numFmtId="0" fontId="7" fillId="0" borderId="0">
      <alignment vertical="center"/>
    </xf>
    <xf numFmtId="0" fontId="17" fillId="4"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22" fillId="2" borderId="22" applyNumberFormat="false" applyAlignment="false" applyProtection="false">
      <alignment vertical="center"/>
    </xf>
    <xf numFmtId="0" fontId="20" fillId="12" borderId="21" applyNumberFormat="false" applyAlignment="false" applyProtection="false">
      <alignment vertical="center"/>
    </xf>
    <xf numFmtId="0" fontId="18" fillId="8" borderId="0" applyNumberFormat="false" applyBorder="false" applyAlignment="false" applyProtection="false">
      <alignment vertical="center"/>
    </xf>
    <xf numFmtId="0" fontId="19" fillId="0" borderId="20"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26" fillId="0" borderId="20" applyNumberFormat="false" applyFill="false" applyAlignment="false" applyProtection="false">
      <alignment vertical="center"/>
    </xf>
    <xf numFmtId="0" fontId="9" fillId="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4"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7" fillId="7" borderId="0" applyNumberFormat="false" applyBorder="false" applyAlignment="false" applyProtection="false">
      <alignment vertical="center"/>
    </xf>
    <xf numFmtId="0" fontId="15" fillId="0" borderId="19" applyNumberFormat="false" applyFill="false" applyAlignment="false" applyProtection="false">
      <alignment vertical="center"/>
    </xf>
    <xf numFmtId="0" fontId="13" fillId="0" borderId="18" applyNumberFormat="false" applyFill="false" applyAlignment="false" applyProtection="false">
      <alignment vertical="center"/>
    </xf>
    <xf numFmtId="0" fontId="9" fillId="5"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7" fillId="1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9" fillId="3" borderId="0" applyNumberFormat="false" applyBorder="false" applyAlignment="false" applyProtection="false">
      <alignment vertical="center"/>
    </xf>
    <xf numFmtId="0" fontId="23" fillId="0" borderId="23"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9" fillId="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9" fillId="8" borderId="0" applyNumberFormat="false" applyBorder="false" applyAlignment="false" applyProtection="false">
      <alignment vertical="center"/>
    </xf>
    <xf numFmtId="0" fontId="0" fillId="14" borderId="24" applyNumberFormat="false" applyFont="false" applyAlignment="false" applyProtection="false">
      <alignment vertical="center"/>
    </xf>
    <xf numFmtId="0" fontId="17" fillId="9"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5" fillId="2" borderId="17" applyNumberFormat="false" applyAlignment="false" applyProtection="false">
      <alignment vertical="center"/>
    </xf>
    <xf numFmtId="0" fontId="17" fillId="7"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7" fillId="6" borderId="0" applyNumberFormat="false" applyBorder="false" applyAlignment="false" applyProtection="false">
      <alignment vertical="center"/>
    </xf>
    <xf numFmtId="0" fontId="17" fillId="13" borderId="0" applyNumberFormat="false" applyBorder="false" applyAlignment="false" applyProtection="false">
      <alignment vertical="center"/>
    </xf>
    <xf numFmtId="0" fontId="17" fillId="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7"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17"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4" borderId="17" applyNumberFormat="false" applyAlignment="false" applyProtection="false">
      <alignment vertical="center"/>
    </xf>
    <xf numFmtId="0" fontId="9" fillId="9" borderId="0" applyNumberFormat="false" applyBorder="false" applyAlignment="false" applyProtection="false">
      <alignment vertical="center"/>
    </xf>
    <xf numFmtId="0" fontId="17" fillId="11" borderId="0" applyNumberFormat="false" applyBorder="false" applyAlignment="false" applyProtection="false">
      <alignment vertical="center"/>
    </xf>
    <xf numFmtId="0" fontId="9" fillId="3" borderId="0" applyNumberFormat="false" applyBorder="false" applyAlignment="false" applyProtection="false">
      <alignment vertical="center"/>
    </xf>
  </cellStyleXfs>
  <cellXfs count="97">
    <xf numFmtId="0" fontId="0" fillId="0" borderId="0" xfId="0">
      <alignment vertical="center"/>
    </xf>
    <xf numFmtId="0" fontId="0" fillId="0" borderId="0" xfId="0" applyFont="true" applyAlignment="true">
      <alignment wrapText="true"/>
    </xf>
    <xf numFmtId="0" fontId="0" fillId="0" borderId="0" xfId="0" applyAlignment="true"/>
    <xf numFmtId="0" fontId="0" fillId="0" borderId="0" xfId="0" applyAlignment="true">
      <alignment horizontal="center"/>
    </xf>
    <xf numFmtId="49" fontId="0" fillId="2" borderId="0" xfId="0" applyNumberFormat="true" applyFont="true" applyFill="true" applyBorder="true" applyAlignment="true">
      <alignment horizontal="center" vertical="center"/>
    </xf>
    <xf numFmtId="0" fontId="0" fillId="2" borderId="0" xfId="0" applyFont="true" applyFill="true" applyBorder="true" applyAlignment="true">
      <alignment horizontal="center" vertical="center"/>
    </xf>
    <xf numFmtId="49" fontId="1" fillId="2" borderId="0" xfId="0" applyNumberFormat="true" applyFont="true" applyFill="true" applyBorder="true" applyAlignment="true">
      <alignment horizontal="center" vertical="center" wrapText="true" shrinkToFit="true"/>
    </xf>
    <xf numFmtId="49" fontId="0" fillId="2" borderId="0" xfId="0" applyNumberFormat="true" applyFont="true" applyFill="true" applyBorder="true" applyAlignment="true">
      <alignment horizontal="left" vertical="center"/>
    </xf>
    <xf numFmtId="0" fontId="2" fillId="2" borderId="0" xfId="0" applyFont="true" applyFill="true" applyBorder="true" applyAlignment="true">
      <alignment horizontal="right" vertical="center"/>
    </xf>
    <xf numFmtId="49" fontId="0" fillId="2" borderId="1" xfId="0" applyNumberFormat="true" applyFont="true" applyFill="true" applyBorder="true" applyAlignment="true">
      <alignment horizontal="center" vertical="center" wrapText="true"/>
    </xf>
    <xf numFmtId="49" fontId="0" fillId="2" borderId="2" xfId="0" applyNumberFormat="true" applyFont="true" applyFill="true" applyBorder="true" applyAlignment="true">
      <alignment horizontal="center" vertical="center" wrapText="true"/>
    </xf>
    <xf numFmtId="0" fontId="0" fillId="0" borderId="1" xfId="0" applyNumberFormat="true" applyFill="true" applyBorder="true" applyAlignment="true">
      <alignment horizontal="center" vertical="justify"/>
    </xf>
    <xf numFmtId="0" fontId="3" fillId="0" borderId="1" xfId="0" applyNumberFormat="true" applyFont="true" applyFill="true" applyBorder="true" applyAlignment="true">
      <alignment horizontal="center" vertical="justify"/>
    </xf>
    <xf numFmtId="49" fontId="0" fillId="2" borderId="3" xfId="0" applyNumberFormat="true" applyFont="true" applyFill="true" applyBorder="true" applyAlignment="true">
      <alignment horizontal="left" vertical="top" wrapText="true" shrinkToFit="true"/>
    </xf>
    <xf numFmtId="0" fontId="2" fillId="2" borderId="0" xfId="0" applyFont="true" applyFill="true" applyBorder="true" applyAlignment="true">
      <alignment horizontal="left" vertical="center"/>
    </xf>
    <xf numFmtId="0" fontId="2" fillId="2" borderId="0" xfId="0" applyFont="true" applyFill="true" applyBorder="true" applyAlignment="true">
      <alignment horizontal="right" vertical="center" wrapText="true" shrinkToFit="true"/>
    </xf>
    <xf numFmtId="49" fontId="2" fillId="2" borderId="0" xfId="0" applyNumberFormat="true" applyFont="true" applyFill="true" applyBorder="true" applyAlignment="true">
      <alignment horizontal="right" vertical="center" wrapText="true" shrinkToFit="true"/>
    </xf>
    <xf numFmtId="49" fontId="2" fillId="2" borderId="0" xfId="0" applyNumberFormat="true" applyFont="true" applyFill="true" applyBorder="true" applyAlignment="true">
      <alignment horizontal="left" vertical="center"/>
    </xf>
    <xf numFmtId="178" fontId="0" fillId="0" borderId="1" xfId="0" applyNumberFormat="true" applyFill="true" applyBorder="true" applyAlignment="true">
      <alignment horizontal="center" vertical="justify"/>
    </xf>
    <xf numFmtId="178" fontId="0" fillId="0" borderId="2" xfId="0" applyNumberFormat="true" applyFill="true" applyBorder="true" applyAlignment="true">
      <alignment horizontal="center" vertical="justify"/>
    </xf>
    <xf numFmtId="178" fontId="0" fillId="2" borderId="4" xfId="0" applyNumberFormat="true" applyFont="true" applyFill="true" applyBorder="true" applyAlignment="true">
      <alignment horizontal="right" vertical="top"/>
    </xf>
    <xf numFmtId="178" fontId="0" fillId="0" borderId="1" xfId="0" applyNumberFormat="true" applyBorder="true" applyAlignment="true"/>
    <xf numFmtId="178" fontId="0" fillId="2" borderId="1" xfId="0" applyNumberFormat="true" applyFont="true" applyFill="true" applyBorder="true" applyAlignment="true">
      <alignment horizontal="right" vertical="top"/>
    </xf>
    <xf numFmtId="49" fontId="4" fillId="2" borderId="0" xfId="0" applyNumberFormat="true" applyFont="true" applyFill="true" applyBorder="true" applyAlignment="true">
      <alignment horizontal="center" vertical="center"/>
    </xf>
    <xf numFmtId="0" fontId="0" fillId="0" borderId="0" xfId="0" applyBorder="true" applyAlignment="true">
      <alignment horizontal="right" vertical="center"/>
    </xf>
    <xf numFmtId="0" fontId="0" fillId="2" borderId="1" xfId="0" applyFont="true" applyFill="true" applyBorder="true" applyAlignment="true">
      <alignment horizontal="center" vertical="center"/>
    </xf>
    <xf numFmtId="49" fontId="5" fillId="0" borderId="3" xfId="0" applyNumberFormat="true" applyFont="true" applyFill="true" applyBorder="true" applyAlignment="true">
      <alignment horizontal="left" vertical="center" wrapText="true" shrinkToFit="true"/>
    </xf>
    <xf numFmtId="49" fontId="0" fillId="2" borderId="5" xfId="0" applyNumberFormat="true" applyFont="true" applyFill="true" applyBorder="true" applyAlignment="true">
      <alignment horizontal="center" vertical="center"/>
    </xf>
    <xf numFmtId="0" fontId="0" fillId="2" borderId="3" xfId="0" applyFont="true" applyFill="true" applyBorder="true" applyAlignment="true">
      <alignment horizontal="left" vertical="center" wrapText="true" shrinkToFit="true"/>
    </xf>
    <xf numFmtId="49" fontId="0" fillId="2" borderId="3" xfId="0" applyNumberFormat="true" applyFont="true" applyFill="true" applyBorder="true" applyAlignment="true">
      <alignment horizontal="left" vertical="center" wrapText="true" shrinkToFit="true"/>
    </xf>
    <xf numFmtId="49" fontId="0" fillId="2" borderId="6" xfId="0" applyNumberFormat="true" applyFont="true" applyFill="true" applyBorder="true" applyAlignment="true">
      <alignment horizontal="left" vertical="top" wrapText="true" shrinkToFit="true"/>
    </xf>
    <xf numFmtId="49" fontId="0" fillId="2" borderId="1" xfId="0" applyNumberFormat="true" applyFont="true" applyFill="true" applyBorder="true" applyAlignment="true">
      <alignment horizontal="left" vertical="top" wrapText="true" shrinkToFit="true"/>
    </xf>
    <xf numFmtId="0" fontId="0" fillId="0" borderId="1" xfId="0" applyBorder="true" applyAlignment="true"/>
    <xf numFmtId="178" fontId="0" fillId="2" borderId="7" xfId="0" applyNumberFormat="true" applyFont="true" applyFill="true" applyBorder="true" applyAlignment="true">
      <alignment horizontal="right" vertical="top"/>
    </xf>
    <xf numFmtId="178" fontId="0" fillId="0" borderId="2" xfId="0" applyNumberFormat="true" applyBorder="true" applyAlignment="true"/>
    <xf numFmtId="178" fontId="0" fillId="2" borderId="2" xfId="0" applyNumberFormat="true" applyFont="true" applyFill="true" applyBorder="true" applyAlignment="true">
      <alignment horizontal="right" vertical="top"/>
    </xf>
    <xf numFmtId="49" fontId="0" fillId="2" borderId="4" xfId="0" applyNumberFormat="true" applyFont="true" applyFill="true" applyBorder="true" applyAlignment="true">
      <alignment horizontal="left" vertical="top" wrapText="true" shrinkToFit="true"/>
    </xf>
    <xf numFmtId="178" fontId="0" fillId="2" borderId="3" xfId="0" applyNumberFormat="true" applyFont="true" applyFill="true" applyBorder="true" applyAlignment="true">
      <alignment horizontal="right" vertical="top"/>
    </xf>
    <xf numFmtId="178" fontId="0" fillId="0" borderId="0" xfId="0" applyNumberFormat="true" applyAlignment="true"/>
    <xf numFmtId="178" fontId="0" fillId="2" borderId="6" xfId="0" applyNumberFormat="true" applyFont="true" applyFill="true" applyBorder="true" applyAlignment="true">
      <alignment horizontal="right" vertical="top"/>
    </xf>
    <xf numFmtId="177" fontId="0" fillId="0" borderId="0" xfId="0" applyNumberFormat="true" applyAlignment="true"/>
    <xf numFmtId="0" fontId="6" fillId="0" borderId="0" xfId="0" applyFont="true" applyAlignment="true">
      <alignment horizontal="justify" vertical="center"/>
    </xf>
    <xf numFmtId="49" fontId="0" fillId="2" borderId="3" xfId="0" applyNumberFormat="true" applyFont="true" applyFill="true" applyBorder="true" applyAlignment="true">
      <alignment horizontal="center" vertical="center"/>
    </xf>
    <xf numFmtId="49" fontId="0" fillId="2" borderId="6" xfId="0" applyNumberFormat="true" applyFont="true" applyFill="true" applyBorder="true" applyAlignment="true">
      <alignment horizontal="center" vertical="center"/>
    </xf>
    <xf numFmtId="49" fontId="0" fillId="2" borderId="6" xfId="0" applyNumberFormat="true" applyFont="true" applyFill="true" applyBorder="true" applyAlignment="true">
      <alignment horizontal="left" vertical="center" wrapText="true" shrinkToFit="true"/>
    </xf>
    <xf numFmtId="49" fontId="0" fillId="2" borderId="1" xfId="0" applyNumberFormat="true" applyFont="true" applyFill="true" applyBorder="true" applyAlignment="true">
      <alignment horizontal="center" vertical="center"/>
    </xf>
    <xf numFmtId="49" fontId="0" fillId="2" borderId="1" xfId="0" applyNumberFormat="true" applyFont="true" applyFill="true" applyBorder="true" applyAlignment="true">
      <alignment horizontal="left" vertical="center" wrapText="true" shrinkToFit="true"/>
    </xf>
    <xf numFmtId="0" fontId="0" fillId="0" borderId="1" xfId="0" applyBorder="true" applyAlignment="true">
      <alignment horizontal="center"/>
    </xf>
    <xf numFmtId="0" fontId="0" fillId="0" borderId="0" xfId="0" applyFont="true">
      <alignment vertical="center"/>
    </xf>
    <xf numFmtId="0" fontId="1" fillId="0" borderId="0" xfId="0" applyFont="true" applyAlignment="true">
      <alignment horizontal="center" vertical="center"/>
    </xf>
    <xf numFmtId="0" fontId="0" fillId="0" borderId="0" xfId="0" applyBorder="true">
      <alignment vertical="center"/>
    </xf>
    <xf numFmtId="0" fontId="0" fillId="0" borderId="1" xfId="0" applyFont="true" applyBorder="true" applyAlignment="true">
      <alignment horizontal="center" vertical="center"/>
    </xf>
    <xf numFmtId="49" fontId="0" fillId="2" borderId="8" xfId="0" applyNumberFormat="true" applyFont="true" applyFill="true" applyBorder="true" applyAlignment="true">
      <alignment horizontal="center" vertical="center"/>
    </xf>
    <xf numFmtId="0" fontId="7" fillId="0" borderId="8" xfId="0" applyFont="true" applyFill="true" applyBorder="true" applyAlignment="true">
      <alignment horizontal="left" vertical="center" wrapText="true"/>
    </xf>
    <xf numFmtId="178" fontId="0" fillId="0" borderId="1" xfId="0" applyNumberFormat="true" applyBorder="true">
      <alignment vertical="center"/>
    </xf>
    <xf numFmtId="0" fontId="0" fillId="0" borderId="8" xfId="0" applyBorder="true" applyAlignment="true">
      <alignment horizontal="left" vertical="center"/>
    </xf>
    <xf numFmtId="49" fontId="7" fillId="0" borderId="8" xfId="0" applyNumberFormat="true" applyFont="true" applyFill="true" applyBorder="true" applyAlignment="true">
      <alignment horizontal="left" vertical="center" wrapText="true"/>
    </xf>
    <xf numFmtId="176" fontId="7" fillId="0" borderId="8" xfId="0" applyNumberFormat="true" applyFont="true" applyFill="true" applyBorder="true" applyAlignment="true">
      <alignment horizontal="left" vertical="center" wrapText="true"/>
    </xf>
    <xf numFmtId="0" fontId="0" fillId="0" borderId="1" xfId="0" applyBorder="true" applyAlignment="true">
      <alignment horizontal="center" vertical="center"/>
    </xf>
    <xf numFmtId="0" fontId="0" fillId="0" borderId="9" xfId="0" applyBorder="true" applyAlignment="true">
      <alignment horizontal="left" vertical="center"/>
    </xf>
    <xf numFmtId="0" fontId="0" fillId="0" borderId="0" xfId="0" applyAlignment="true">
      <alignment horizontal="center" vertical="center"/>
    </xf>
    <xf numFmtId="49" fontId="0" fillId="2" borderId="10" xfId="0" applyNumberFormat="true" applyFont="true" applyFill="true" applyBorder="true" applyAlignment="true">
      <alignment horizontal="center" vertical="center"/>
    </xf>
    <xf numFmtId="178" fontId="0" fillId="0" borderId="1" xfId="0" applyNumberFormat="true" applyFill="true" applyBorder="true">
      <alignment vertical="center"/>
    </xf>
    <xf numFmtId="0" fontId="0" fillId="0" borderId="0" xfId="0" applyAlignment="true">
      <alignment horizontal="right" vertical="center"/>
    </xf>
    <xf numFmtId="0" fontId="0" fillId="0" borderId="11" xfId="0" applyFont="true" applyBorder="true" applyAlignment="true">
      <alignment horizontal="center" vertical="center" wrapText="true"/>
    </xf>
    <xf numFmtId="0" fontId="0" fillId="0" borderId="12" xfId="0" applyFont="true" applyBorder="true" applyAlignment="true">
      <alignment horizontal="center" vertical="center" wrapText="true"/>
    </xf>
    <xf numFmtId="0" fontId="0" fillId="0" borderId="13" xfId="0" applyFont="true" applyBorder="true" applyAlignment="true">
      <alignment horizontal="center" vertical="center" wrapText="true"/>
    </xf>
    <xf numFmtId="0" fontId="0" fillId="0" borderId="8" xfId="0" applyBorder="true" applyAlignment="true">
      <alignment horizontal="center" vertical="center" wrapText="true"/>
    </xf>
    <xf numFmtId="177" fontId="0" fillId="0" borderId="1" xfId="0" applyNumberFormat="true" applyBorder="true">
      <alignment vertical="center"/>
    </xf>
    <xf numFmtId="0" fontId="0" fillId="0" borderId="1" xfId="0" applyBorder="true">
      <alignment vertical="center"/>
    </xf>
    <xf numFmtId="0" fontId="0" fillId="0" borderId="14" xfId="0" applyBorder="true" applyAlignment="true">
      <alignment horizontal="right" vertical="center"/>
    </xf>
    <xf numFmtId="49" fontId="8" fillId="2" borderId="1" xfId="0" applyNumberFormat="true" applyFont="true" applyFill="true" applyBorder="true" applyAlignment="true">
      <alignment horizontal="center" vertical="center"/>
    </xf>
    <xf numFmtId="49" fontId="0" fillId="2" borderId="1" xfId="0" applyNumberFormat="true" applyFont="true" applyFill="true" applyBorder="true" applyAlignment="true">
      <alignment horizontal="left" vertical="center"/>
    </xf>
    <xf numFmtId="49" fontId="0" fillId="2" borderId="3" xfId="0" applyNumberFormat="true" applyFont="true" applyFill="true" applyBorder="true" applyAlignment="true">
      <alignment horizontal="left" vertical="center"/>
    </xf>
    <xf numFmtId="0" fontId="0" fillId="2" borderId="1" xfId="0" applyFont="true" applyFill="true" applyBorder="true" applyAlignment="true">
      <alignment horizontal="left" vertical="center"/>
    </xf>
    <xf numFmtId="0" fontId="1" fillId="0" borderId="0" xfId="0" applyFont="true">
      <alignment vertical="center"/>
    </xf>
    <xf numFmtId="0" fontId="0" fillId="0" borderId="0" xfId="0" applyAlignment="true">
      <alignment horizontal="left" vertical="center"/>
    </xf>
    <xf numFmtId="0" fontId="0" fillId="0" borderId="1" xfId="0" applyBorder="true" applyAlignment="true">
      <alignment horizontal="left" vertical="center"/>
    </xf>
    <xf numFmtId="0" fontId="0" fillId="0" borderId="0" xfId="0" applyAlignment="true">
      <alignment horizontal="center" vertical="center" wrapText="true"/>
    </xf>
    <xf numFmtId="0" fontId="0" fillId="0" borderId="1" xfId="0" applyBorder="true" applyAlignment="true">
      <alignment horizontal="center" vertical="center" wrapText="true"/>
    </xf>
    <xf numFmtId="177" fontId="0" fillId="0" borderId="0" xfId="0" applyNumberFormat="true">
      <alignment vertical="center"/>
    </xf>
    <xf numFmtId="178" fontId="0" fillId="0" borderId="1" xfId="0" applyNumberFormat="true" applyBorder="true" applyAlignment="true">
      <alignment horizontal="center" vertical="center"/>
    </xf>
    <xf numFmtId="178" fontId="5" fillId="0" borderId="1" xfId="0" applyNumberFormat="true" applyFont="true" applyFill="true" applyBorder="true" applyAlignment="true">
      <alignment horizontal="center" vertical="center"/>
    </xf>
    <xf numFmtId="178" fontId="0" fillId="0" borderId="1" xfId="0" applyNumberFormat="true" applyFill="true" applyBorder="true" applyAlignment="true">
      <alignment horizontal="center" vertical="center"/>
    </xf>
    <xf numFmtId="0" fontId="0" fillId="0" borderId="8" xfId="0" applyBorder="true" applyAlignment="true">
      <alignment horizontal="center" vertical="center"/>
    </xf>
    <xf numFmtId="0" fontId="0" fillId="0" borderId="15" xfId="0" applyBorder="true" applyAlignment="true">
      <alignment horizontal="center" vertical="center"/>
    </xf>
    <xf numFmtId="0" fontId="0" fillId="0" borderId="0" xfId="0" applyFill="true" applyAlignment="true">
      <alignment vertical="center" wrapText="true"/>
    </xf>
    <xf numFmtId="0" fontId="0" fillId="0" borderId="0" xfId="0" applyFill="true">
      <alignment vertical="center"/>
    </xf>
    <xf numFmtId="0" fontId="0" fillId="0" borderId="2" xfId="0" applyBorder="true" applyAlignment="true">
      <alignment horizontal="center" vertical="center"/>
    </xf>
    <xf numFmtId="0" fontId="0" fillId="0" borderId="16" xfId="0" applyBorder="true" applyAlignment="true">
      <alignment horizontal="center" vertical="center"/>
    </xf>
    <xf numFmtId="178" fontId="0" fillId="0" borderId="16" xfId="0" applyNumberFormat="true" applyBorder="true">
      <alignment vertical="center"/>
    </xf>
    <xf numFmtId="49" fontId="0" fillId="2" borderId="1" xfId="1" applyNumberFormat="true" applyFont="true" applyFill="true" applyBorder="true" applyAlignment="true">
      <alignment horizontal="left" vertical="center"/>
    </xf>
    <xf numFmtId="178" fontId="0" fillId="0" borderId="0" xfId="0" applyNumberFormat="true" applyAlignment="true">
      <alignment horizontal="center" vertical="center"/>
    </xf>
    <xf numFmtId="177" fontId="3" fillId="0" borderId="0" xfId="0" applyNumberFormat="true" applyFont="true">
      <alignment vertical="center"/>
    </xf>
    <xf numFmtId="0" fontId="3" fillId="0" borderId="0" xfId="0" applyFont="true">
      <alignment vertical="center"/>
    </xf>
    <xf numFmtId="0" fontId="0" fillId="0" borderId="0" xfId="0" applyBorder="true" applyAlignment="true">
      <alignment horizontal="center" vertical="center"/>
    </xf>
    <xf numFmtId="177" fontId="0" fillId="0" borderId="0" xfId="0" applyNumberFormat="true" applyAlignment="true">
      <alignment horizontal="center" vertical="center"/>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miter lim="200000"/>
        </a:ln>
      </a:spPr>
      <a:bodyPr/>
      <a:lstStyle/>
    </a:spDef>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
  <sheetViews>
    <sheetView topLeftCell="A27" workbookViewId="0">
      <selection activeCell="D19" sqref="D19"/>
    </sheetView>
  </sheetViews>
  <sheetFormatPr defaultColWidth="9" defaultRowHeight="24.95" customHeight="true" outlineLevelCol="5"/>
  <cols>
    <col min="1" max="1" width="28.125" customWidth="true"/>
    <col min="2" max="2" width="15.875" customWidth="true"/>
    <col min="3" max="3" width="32.125" customWidth="true"/>
    <col min="4" max="4" width="17.125" style="60" customWidth="true"/>
    <col min="5" max="5" width="16.5" style="60" customWidth="true"/>
    <col min="6" max="6" width="17.75" style="60" customWidth="true"/>
  </cols>
  <sheetData>
    <row r="1" ht="24.75" customHeight="true" spans="1:1">
      <c r="A1" t="s">
        <v>0</v>
      </c>
    </row>
    <row r="2" ht="39" customHeight="true" spans="1:6">
      <c r="A2" s="49" t="s">
        <v>1</v>
      </c>
      <c r="B2" s="49"/>
      <c r="C2" s="49"/>
      <c r="D2" s="49"/>
      <c r="E2" s="49"/>
      <c r="F2" s="49"/>
    </row>
    <row r="3" ht="26.25" customHeight="true" spans="1:6">
      <c r="A3" s="50" t="s">
        <v>2</v>
      </c>
      <c r="B3" s="49"/>
      <c r="C3" s="49"/>
      <c r="D3" s="49"/>
      <c r="E3" s="49"/>
      <c r="F3" s="95" t="s">
        <v>3</v>
      </c>
    </row>
    <row r="4" customHeight="true" spans="1:6">
      <c r="A4" s="58" t="s">
        <v>4</v>
      </c>
      <c r="B4" s="58"/>
      <c r="C4" s="58" t="s">
        <v>5</v>
      </c>
      <c r="D4" s="58"/>
      <c r="E4" s="58"/>
      <c r="F4" s="58"/>
    </row>
    <row r="5" customHeight="true" spans="1:6">
      <c r="A5" s="58" t="s">
        <v>6</v>
      </c>
      <c r="B5" s="58" t="s">
        <v>7</v>
      </c>
      <c r="C5" s="58" t="s">
        <v>6</v>
      </c>
      <c r="D5" s="58" t="s">
        <v>8</v>
      </c>
      <c r="E5" s="58" t="s">
        <v>9</v>
      </c>
      <c r="F5" s="58" t="s">
        <v>10</v>
      </c>
    </row>
    <row r="6" customHeight="true" spans="1:6">
      <c r="A6" s="69" t="s">
        <v>11</v>
      </c>
      <c r="B6" s="54"/>
      <c r="C6" s="69" t="s">
        <v>12</v>
      </c>
      <c r="D6" s="81"/>
      <c r="E6" s="81"/>
      <c r="F6" s="81"/>
    </row>
    <row r="7" customHeight="true" spans="1:6">
      <c r="A7" s="69" t="s">
        <v>13</v>
      </c>
      <c r="B7" s="54">
        <v>277225990.88</v>
      </c>
      <c r="C7" s="91" t="s">
        <v>14</v>
      </c>
      <c r="D7" s="81">
        <v>500000</v>
      </c>
      <c r="E7" s="81">
        <v>500000</v>
      </c>
      <c r="F7" s="81"/>
    </row>
    <row r="8" customHeight="true" spans="1:6">
      <c r="A8" s="69" t="s">
        <v>15</v>
      </c>
      <c r="B8" s="54">
        <v>19190000</v>
      </c>
      <c r="C8" s="91" t="s">
        <v>16</v>
      </c>
      <c r="D8" s="81"/>
      <c r="E8" s="81"/>
      <c r="F8" s="81"/>
    </row>
    <row r="9" customHeight="true" spans="1:6">
      <c r="A9" s="69"/>
      <c r="B9" s="54"/>
      <c r="C9" s="91" t="s">
        <v>17</v>
      </c>
      <c r="D9" s="81"/>
      <c r="E9" s="81"/>
      <c r="F9" s="81"/>
    </row>
    <row r="10" customHeight="true" spans="1:6">
      <c r="A10" s="69"/>
      <c r="B10" s="54"/>
      <c r="C10" s="91" t="s">
        <v>18</v>
      </c>
      <c r="D10" s="81"/>
      <c r="E10" s="81"/>
      <c r="F10" s="81"/>
    </row>
    <row r="11" customHeight="true" spans="1:6">
      <c r="A11" s="69"/>
      <c r="B11" s="54"/>
      <c r="C11" s="91" t="s">
        <v>19</v>
      </c>
      <c r="D11" s="81">
        <v>200000</v>
      </c>
      <c r="E11" s="81">
        <v>200000</v>
      </c>
      <c r="F11" s="81"/>
    </row>
    <row r="12" customHeight="true" spans="1:6">
      <c r="A12" s="69"/>
      <c r="B12" s="54"/>
      <c r="C12" s="91" t="s">
        <v>20</v>
      </c>
      <c r="D12" s="81"/>
      <c r="E12" s="81"/>
      <c r="F12" s="81"/>
    </row>
    <row r="13" customHeight="true" spans="1:6">
      <c r="A13" s="69"/>
      <c r="B13" s="54"/>
      <c r="C13" s="91" t="s">
        <v>21</v>
      </c>
      <c r="D13" s="81"/>
      <c r="E13" s="81"/>
      <c r="F13" s="81"/>
    </row>
    <row r="14" customHeight="true" spans="1:6">
      <c r="A14" s="69"/>
      <c r="B14" s="54"/>
      <c r="C14" s="91" t="s">
        <v>22</v>
      </c>
      <c r="D14" s="81">
        <v>217300648.2</v>
      </c>
      <c r="E14" s="81">
        <v>217300648.2</v>
      </c>
      <c r="F14" s="81"/>
    </row>
    <row r="15" customHeight="true" spans="1:6">
      <c r="A15" s="69"/>
      <c r="B15" s="54"/>
      <c r="C15" s="91" t="s">
        <v>23</v>
      </c>
      <c r="D15" s="81"/>
      <c r="E15" s="81"/>
      <c r="F15" s="81"/>
    </row>
    <row r="16" customHeight="true" spans="1:6">
      <c r="A16" s="69"/>
      <c r="B16" s="54"/>
      <c r="C16" s="91" t="s">
        <v>24</v>
      </c>
      <c r="D16" s="81">
        <v>47540217.68</v>
      </c>
      <c r="E16" s="81">
        <v>47540217.68</v>
      </c>
      <c r="F16" s="81"/>
    </row>
    <row r="17" customHeight="true" spans="1:6">
      <c r="A17" s="69"/>
      <c r="B17" s="54"/>
      <c r="C17" s="91" t="s">
        <v>25</v>
      </c>
      <c r="D17" s="81"/>
      <c r="E17" s="81"/>
      <c r="F17" s="81"/>
    </row>
    <row r="18" customHeight="true" spans="1:6">
      <c r="A18" s="69"/>
      <c r="B18" s="54"/>
      <c r="C18" s="91" t="s">
        <v>26</v>
      </c>
      <c r="D18" s="81">
        <v>19190000</v>
      </c>
      <c r="E18" s="81"/>
      <c r="F18" s="81">
        <v>19190000</v>
      </c>
    </row>
    <row r="19" customHeight="true" spans="1:6">
      <c r="A19" s="69"/>
      <c r="B19" s="54"/>
      <c r="C19" s="91" t="s">
        <v>27</v>
      </c>
      <c r="D19" s="92">
        <v>10673600</v>
      </c>
      <c r="E19" s="81">
        <v>10673600</v>
      </c>
      <c r="F19" s="81"/>
    </row>
    <row r="20" customHeight="true" spans="1:6">
      <c r="A20" s="69"/>
      <c r="B20" s="54"/>
      <c r="C20" s="91" t="s">
        <v>28</v>
      </c>
      <c r="D20" s="81"/>
      <c r="E20" s="81"/>
      <c r="F20" s="81"/>
    </row>
    <row r="21" customHeight="true" spans="1:6">
      <c r="A21" s="69"/>
      <c r="B21" s="54"/>
      <c r="C21" s="91" t="s">
        <v>29</v>
      </c>
      <c r="D21" s="81"/>
      <c r="E21" s="81"/>
      <c r="F21" s="81"/>
    </row>
    <row r="22" customHeight="true" spans="1:6">
      <c r="A22" s="69"/>
      <c r="B22" s="54"/>
      <c r="C22" s="91" t="s">
        <v>30</v>
      </c>
      <c r="D22" s="81"/>
      <c r="E22" s="81"/>
      <c r="F22" s="81"/>
    </row>
    <row r="23" customHeight="true" spans="1:6">
      <c r="A23" s="69"/>
      <c r="B23" s="54"/>
      <c r="C23" s="91" t="s">
        <v>31</v>
      </c>
      <c r="D23" s="81"/>
      <c r="E23" s="81"/>
      <c r="F23" s="81"/>
    </row>
    <row r="24" customHeight="true" spans="1:6">
      <c r="A24" s="69"/>
      <c r="B24" s="54"/>
      <c r="C24" s="91" t="s">
        <v>32</v>
      </c>
      <c r="D24" s="81"/>
      <c r="E24" s="81"/>
      <c r="F24" s="81"/>
    </row>
    <row r="25" customHeight="true" spans="1:6">
      <c r="A25" s="69"/>
      <c r="B25" s="54"/>
      <c r="C25" s="91" t="s">
        <v>33</v>
      </c>
      <c r="D25" s="81"/>
      <c r="E25" s="81"/>
      <c r="F25" s="81"/>
    </row>
    <row r="26" customHeight="true" spans="1:6">
      <c r="A26" s="69"/>
      <c r="B26" s="54"/>
      <c r="C26" s="91" t="s">
        <v>34</v>
      </c>
      <c r="D26" s="81">
        <v>1011525</v>
      </c>
      <c r="E26" s="81">
        <v>1011525</v>
      </c>
      <c r="F26" s="81"/>
    </row>
    <row r="27" customHeight="true" spans="1:6">
      <c r="A27" s="69"/>
      <c r="B27" s="54"/>
      <c r="C27" s="91" t="s">
        <v>35</v>
      </c>
      <c r="D27" s="81"/>
      <c r="E27" s="81"/>
      <c r="F27" s="81"/>
    </row>
    <row r="28" customHeight="true" spans="1:6">
      <c r="A28" s="69"/>
      <c r="B28" s="54"/>
      <c r="C28" s="91" t="s">
        <v>36</v>
      </c>
      <c r="D28" s="81"/>
      <c r="E28" s="81"/>
      <c r="F28" s="81"/>
    </row>
    <row r="29" customHeight="true" spans="1:6">
      <c r="A29" s="69"/>
      <c r="B29" s="54"/>
      <c r="C29" s="91" t="s">
        <v>37</v>
      </c>
      <c r="D29" s="81"/>
      <c r="E29" s="81"/>
      <c r="F29" s="81"/>
    </row>
    <row r="30" customHeight="true" spans="1:6">
      <c r="A30" s="69"/>
      <c r="B30" s="54"/>
      <c r="C30" s="91" t="s">
        <v>38</v>
      </c>
      <c r="D30" s="81"/>
      <c r="E30" s="81"/>
      <c r="F30" s="81"/>
    </row>
    <row r="31" customHeight="true" spans="1:6">
      <c r="A31" s="69"/>
      <c r="B31" s="54"/>
      <c r="C31" s="91" t="s">
        <v>39</v>
      </c>
      <c r="D31" s="81"/>
      <c r="E31" s="81"/>
      <c r="F31" s="81"/>
    </row>
    <row r="32" customHeight="true" spans="1:6">
      <c r="A32" s="69"/>
      <c r="B32" s="54"/>
      <c r="C32" s="91" t="s">
        <v>40</v>
      </c>
      <c r="D32" s="81"/>
      <c r="E32" s="81"/>
      <c r="F32" s="81"/>
    </row>
    <row r="33" ht="39" customHeight="true" spans="1:6">
      <c r="A33" s="69"/>
      <c r="B33" s="54"/>
      <c r="C33" s="91" t="s">
        <v>41</v>
      </c>
      <c r="D33" s="81"/>
      <c r="E33" s="81"/>
      <c r="F33" s="81"/>
    </row>
    <row r="34" ht="53" customHeight="true" spans="1:6">
      <c r="A34" s="69" t="s">
        <v>42</v>
      </c>
      <c r="B34" s="54">
        <f>B7+B8</f>
        <v>296415990.88</v>
      </c>
      <c r="C34" s="91" t="s">
        <v>43</v>
      </c>
      <c r="D34" s="81">
        <f t="shared" ref="B34:F34" si="0">SUM(D6:D33)</f>
        <v>296415990.88</v>
      </c>
      <c r="E34" s="81">
        <f t="shared" si="0"/>
        <v>277225990.88</v>
      </c>
      <c r="F34" s="81">
        <f t="shared" si="0"/>
        <v>19190000</v>
      </c>
    </row>
    <row r="35" customHeight="true" spans="5:6">
      <c r="E35" s="96"/>
      <c r="F35" s="96"/>
    </row>
    <row r="36" customHeight="true" spans="5:5">
      <c r="E36" s="96"/>
    </row>
    <row r="37" customHeight="true" spans="3:3">
      <c r="C37" s="93"/>
    </row>
    <row r="38" customHeight="true" spans="3:3">
      <c r="C38" s="94"/>
    </row>
    <row r="39" customHeight="true" spans="3:3">
      <c r="C39" s="93"/>
    </row>
    <row r="40" customHeight="true" spans="3:3">
      <c r="C40" s="80"/>
    </row>
  </sheetData>
  <mergeCells count="3">
    <mergeCell ref="A2:F2"/>
    <mergeCell ref="A4:B4"/>
    <mergeCell ref="C4:F4"/>
  </mergeCells>
  <printOptions horizontalCentered="true"/>
  <pageMargins left="0.0388888888888889" right="0.0388888888888889" top="0.747916666666667" bottom="0.747916666666667" header="0.313888888888889" footer="0.313888888888889"/>
  <pageSetup paperSize="9" scale="70"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36"/>
  <sheetViews>
    <sheetView topLeftCell="A19" workbookViewId="0">
      <selection activeCell="I33" sqref="I33"/>
    </sheetView>
  </sheetViews>
  <sheetFormatPr defaultColWidth="15.625" defaultRowHeight="24.95" customHeight="true" outlineLevelCol="4"/>
  <cols>
    <col min="1" max="1" width="15.625" style="76"/>
    <col min="2" max="2" width="20.75" customWidth="true"/>
    <col min="3" max="3" width="17.125"/>
    <col min="4" max="4" width="16"/>
    <col min="5" max="5" width="17.125"/>
  </cols>
  <sheetData>
    <row r="1" customHeight="true" spans="1:1">
      <c r="A1" t="s">
        <v>44</v>
      </c>
    </row>
    <row r="2" customHeight="true" spans="1:5">
      <c r="A2" s="49" t="s">
        <v>45</v>
      </c>
      <c r="B2" s="49"/>
      <c r="C2" s="49"/>
      <c r="D2" s="49"/>
      <c r="E2" s="49"/>
    </row>
    <row r="3" customHeight="true" spans="1:5">
      <c r="A3" s="50" t="s">
        <v>2</v>
      </c>
      <c r="B3" s="49"/>
      <c r="C3" s="49"/>
      <c r="D3" s="49"/>
      <c r="E3" s="63" t="s">
        <v>3</v>
      </c>
    </row>
    <row r="4" customHeight="true" spans="1:5">
      <c r="A4" s="58" t="s">
        <v>46</v>
      </c>
      <c r="B4" s="58"/>
      <c r="C4" s="58" t="s">
        <v>47</v>
      </c>
      <c r="D4" s="58"/>
      <c r="E4" s="58"/>
    </row>
    <row r="5" s="60" customFormat="true" customHeight="true" spans="1:5">
      <c r="A5" s="58" t="s">
        <v>48</v>
      </c>
      <c r="B5" s="88" t="s">
        <v>49</v>
      </c>
      <c r="C5" s="88" t="s">
        <v>50</v>
      </c>
      <c r="D5" s="88" t="s">
        <v>51</v>
      </c>
      <c r="E5" s="88" t="s">
        <v>52</v>
      </c>
    </row>
    <row r="6" customHeight="true" spans="1:5">
      <c r="A6" s="53">
        <v>2013204</v>
      </c>
      <c r="B6" s="11" t="s">
        <v>53</v>
      </c>
      <c r="C6" s="81">
        <f t="shared" ref="C6:C33" si="0">D6+E6</f>
        <v>500000</v>
      </c>
      <c r="D6" s="81"/>
      <c r="E6" s="81">
        <v>500000</v>
      </c>
    </row>
    <row r="7" customHeight="true" spans="1:5">
      <c r="A7" s="53">
        <v>2050803</v>
      </c>
      <c r="B7" s="11" t="s">
        <v>54</v>
      </c>
      <c r="C7" s="81">
        <f t="shared" si="0"/>
        <v>200000</v>
      </c>
      <c r="D7" s="81"/>
      <c r="E7" s="81">
        <v>200000</v>
      </c>
    </row>
    <row r="8" customHeight="true" spans="1:5">
      <c r="A8" s="53">
        <v>2080101</v>
      </c>
      <c r="B8" s="11" t="s">
        <v>55</v>
      </c>
      <c r="C8" s="81">
        <f t="shared" si="0"/>
        <v>10041531.6</v>
      </c>
      <c r="D8" s="81">
        <v>10041531.6</v>
      </c>
      <c r="E8" s="81"/>
    </row>
    <row r="9" customHeight="true" spans="1:5">
      <c r="A9" s="55">
        <v>2080102</v>
      </c>
      <c r="B9" s="11" t="s">
        <v>56</v>
      </c>
      <c r="C9" s="81">
        <f t="shared" si="0"/>
        <v>200000</v>
      </c>
      <c r="D9" s="81"/>
      <c r="E9" s="81">
        <v>200000</v>
      </c>
    </row>
    <row r="10" customHeight="true" spans="1:5">
      <c r="A10" s="55">
        <v>2080104</v>
      </c>
      <c r="B10" s="11" t="s">
        <v>57</v>
      </c>
      <c r="C10" s="81">
        <f t="shared" si="0"/>
        <v>890000</v>
      </c>
      <c r="D10" s="81"/>
      <c r="E10" s="81">
        <v>890000</v>
      </c>
    </row>
    <row r="11" customHeight="true" spans="1:5">
      <c r="A11" s="53">
        <v>2080105</v>
      </c>
      <c r="B11" s="11" t="s">
        <v>58</v>
      </c>
      <c r="C11" s="81">
        <f t="shared" si="0"/>
        <v>51225000</v>
      </c>
      <c r="D11" s="81"/>
      <c r="E11" s="81">
        <v>51225000</v>
      </c>
    </row>
    <row r="12" customHeight="true" spans="1:5">
      <c r="A12" s="53">
        <v>2080106</v>
      </c>
      <c r="B12" s="11" t="s">
        <v>59</v>
      </c>
      <c r="C12" s="81">
        <f t="shared" si="0"/>
        <v>6964022.6</v>
      </c>
      <c r="D12" s="81">
        <v>409022.6</v>
      </c>
      <c r="E12" s="81">
        <v>6555000</v>
      </c>
    </row>
    <row r="13" customHeight="true" spans="1:5">
      <c r="A13" s="55">
        <v>2080107</v>
      </c>
      <c r="B13" s="11" t="s">
        <v>60</v>
      </c>
      <c r="C13" s="81">
        <f t="shared" si="0"/>
        <v>2638400</v>
      </c>
      <c r="D13" s="81"/>
      <c r="E13" s="81">
        <v>2638400</v>
      </c>
    </row>
    <row r="14" customHeight="true" spans="1:5">
      <c r="A14" s="56" t="s">
        <v>61</v>
      </c>
      <c r="B14" s="11" t="s">
        <v>62</v>
      </c>
      <c r="C14" s="81">
        <f t="shared" si="0"/>
        <v>218000</v>
      </c>
      <c r="D14" s="81"/>
      <c r="E14" s="81">
        <v>218000</v>
      </c>
    </row>
    <row r="15" customHeight="true" spans="1:5">
      <c r="A15" s="57">
        <v>2080109</v>
      </c>
      <c r="B15" s="11" t="s">
        <v>63</v>
      </c>
      <c r="C15" s="81">
        <f t="shared" si="0"/>
        <v>30937900</v>
      </c>
      <c r="D15" s="81"/>
      <c r="E15" s="81">
        <v>30937900</v>
      </c>
    </row>
    <row r="16" customHeight="true" spans="1:5">
      <c r="A16" s="55">
        <v>2080112</v>
      </c>
      <c r="B16" s="11" t="s">
        <v>64</v>
      </c>
      <c r="C16" s="81">
        <f t="shared" si="0"/>
        <v>100000</v>
      </c>
      <c r="D16" s="81"/>
      <c r="E16" s="81">
        <v>100000</v>
      </c>
    </row>
    <row r="17" customHeight="true" spans="1:5">
      <c r="A17" s="55">
        <v>2080199</v>
      </c>
      <c r="B17" s="11" t="s">
        <v>65</v>
      </c>
      <c r="C17" s="81">
        <f t="shared" si="0"/>
        <v>1000000</v>
      </c>
      <c r="D17" s="81"/>
      <c r="E17" s="81">
        <v>1000000</v>
      </c>
    </row>
    <row r="18" customHeight="true" spans="1:5">
      <c r="A18" s="55">
        <v>2080501</v>
      </c>
      <c r="B18" s="11" t="s">
        <v>66</v>
      </c>
      <c r="C18" s="81">
        <f t="shared" si="0"/>
        <v>90414</v>
      </c>
      <c r="D18" s="81">
        <v>90414</v>
      </c>
      <c r="E18" s="81"/>
    </row>
    <row r="19" customHeight="true" spans="1:5">
      <c r="A19" s="55">
        <v>2080505</v>
      </c>
      <c r="B19" s="11" t="s">
        <v>67</v>
      </c>
      <c r="C19" s="81">
        <f t="shared" si="0"/>
        <v>1552880</v>
      </c>
      <c r="D19" s="81">
        <v>1552880</v>
      </c>
      <c r="E19" s="81"/>
    </row>
    <row r="20" customHeight="true" spans="1:5">
      <c r="A20" s="55">
        <v>2080507</v>
      </c>
      <c r="B20" s="11" t="s">
        <v>68</v>
      </c>
      <c r="C20" s="81">
        <f t="shared" si="0"/>
        <v>40000000</v>
      </c>
      <c r="D20" s="81"/>
      <c r="E20" s="81">
        <v>40000000</v>
      </c>
    </row>
    <row r="21" customHeight="true" spans="1:5">
      <c r="A21" s="55">
        <v>2080801</v>
      </c>
      <c r="B21" s="11" t="s">
        <v>69</v>
      </c>
      <c r="C21" s="81">
        <f t="shared" si="0"/>
        <v>21519900</v>
      </c>
      <c r="D21" s="81"/>
      <c r="E21" s="81">
        <v>21519900</v>
      </c>
    </row>
    <row r="22" customHeight="true" spans="1:5">
      <c r="A22" s="53">
        <v>2080905</v>
      </c>
      <c r="B22" s="11" t="s">
        <v>70</v>
      </c>
      <c r="C22" s="81">
        <f t="shared" si="0"/>
        <v>2100000</v>
      </c>
      <c r="D22" s="81"/>
      <c r="E22" s="81">
        <v>2100000</v>
      </c>
    </row>
    <row r="23" customHeight="true" spans="1:5">
      <c r="A23" s="55">
        <v>2080999</v>
      </c>
      <c r="B23" s="11" t="s">
        <v>71</v>
      </c>
      <c r="C23" s="81">
        <f t="shared" si="0"/>
        <v>1200000</v>
      </c>
      <c r="D23" s="81"/>
      <c r="E23" s="81">
        <v>1200000</v>
      </c>
    </row>
    <row r="24" customHeight="true" spans="1:5">
      <c r="A24" s="55">
        <v>2082601</v>
      </c>
      <c r="B24" s="11" t="s">
        <v>72</v>
      </c>
      <c r="C24" s="81">
        <f t="shared" si="0"/>
        <v>6391800</v>
      </c>
      <c r="D24" s="81"/>
      <c r="E24" s="81">
        <v>6391800</v>
      </c>
    </row>
    <row r="25" customHeight="true" spans="1:5">
      <c r="A25" s="55">
        <v>2082602</v>
      </c>
      <c r="B25" s="11" t="s">
        <v>73</v>
      </c>
      <c r="C25" s="81">
        <f t="shared" si="0"/>
        <v>40230800</v>
      </c>
      <c r="D25" s="81"/>
      <c r="E25" s="81">
        <v>40230800</v>
      </c>
    </row>
    <row r="26" customHeight="true" spans="1:5">
      <c r="A26" s="57">
        <v>2101101</v>
      </c>
      <c r="B26" s="11" t="s">
        <v>74</v>
      </c>
      <c r="C26" s="81">
        <f t="shared" si="0"/>
        <v>8350944.5</v>
      </c>
      <c r="D26" s="81">
        <v>350944.5</v>
      </c>
      <c r="E26" s="81">
        <v>8000000</v>
      </c>
    </row>
    <row r="27" customHeight="true" spans="1:5">
      <c r="A27" s="57">
        <v>2101102</v>
      </c>
      <c r="B27" s="11" t="s">
        <v>75</v>
      </c>
      <c r="C27" s="81">
        <f t="shared" si="0"/>
        <v>15325.5</v>
      </c>
      <c r="D27" s="81">
        <v>15325.5</v>
      </c>
      <c r="E27" s="81"/>
    </row>
    <row r="28" customHeight="true" spans="1:5">
      <c r="A28" s="57">
        <v>2101103</v>
      </c>
      <c r="B28" s="11" t="s">
        <v>76</v>
      </c>
      <c r="C28" s="81">
        <f t="shared" si="0"/>
        <v>1091647.68</v>
      </c>
      <c r="D28" s="81">
        <v>1091647.68</v>
      </c>
      <c r="E28" s="81"/>
    </row>
    <row r="29" customHeight="true" spans="1:5">
      <c r="A29" s="55">
        <v>2101201</v>
      </c>
      <c r="B29" s="11" t="s">
        <v>77</v>
      </c>
      <c r="C29" s="81">
        <f t="shared" si="0"/>
        <v>30000000</v>
      </c>
      <c r="D29" s="81"/>
      <c r="E29" s="81">
        <v>30000000</v>
      </c>
    </row>
    <row r="30" customHeight="true" spans="1:5">
      <c r="A30" s="55">
        <v>2101202</v>
      </c>
      <c r="B30" s="11" t="s">
        <v>78</v>
      </c>
      <c r="C30" s="81">
        <f t="shared" si="0"/>
        <v>8082300</v>
      </c>
      <c r="D30" s="81"/>
      <c r="E30" s="81">
        <v>8082300</v>
      </c>
    </row>
    <row r="31" customHeight="true" spans="1:5">
      <c r="A31" s="55">
        <v>2130705</v>
      </c>
      <c r="B31" s="11" t="s">
        <v>79</v>
      </c>
      <c r="C31" s="81">
        <f t="shared" si="0"/>
        <v>8473600</v>
      </c>
      <c r="D31" s="81"/>
      <c r="E31" s="81">
        <v>8473600</v>
      </c>
    </row>
    <row r="32" customHeight="true" spans="1:5">
      <c r="A32" s="55">
        <v>2130899</v>
      </c>
      <c r="B32" s="11" t="s">
        <v>80</v>
      </c>
      <c r="C32" s="81">
        <f t="shared" si="0"/>
        <v>2200000</v>
      </c>
      <c r="D32" s="81"/>
      <c r="E32" s="81">
        <v>2200000</v>
      </c>
    </row>
    <row r="33" customHeight="true" spans="1:5">
      <c r="A33" s="55">
        <v>2210201</v>
      </c>
      <c r="B33" s="11" t="s">
        <v>81</v>
      </c>
      <c r="C33" s="81">
        <f t="shared" si="0"/>
        <v>1011525</v>
      </c>
      <c r="D33" s="81">
        <v>1011525</v>
      </c>
      <c r="E33" s="81"/>
    </row>
    <row r="34" customHeight="true" spans="1:5">
      <c r="A34" s="58" t="s">
        <v>8</v>
      </c>
      <c r="B34" s="89"/>
      <c r="C34" s="90">
        <f>SUM(C6:C33)</f>
        <v>277225990.88</v>
      </c>
      <c r="D34" s="90">
        <f>SUM(D6:D33)</f>
        <v>14563290.88</v>
      </c>
      <c r="E34" s="90">
        <f>SUM(E6:E33)</f>
        <v>262662700</v>
      </c>
    </row>
    <row r="35" customHeight="true" spans="4:5">
      <c r="D35" s="80"/>
      <c r="E35" s="80"/>
    </row>
    <row r="36" customHeight="true" spans="4:5">
      <c r="D36" s="80"/>
      <c r="E36" s="80"/>
    </row>
  </sheetData>
  <mergeCells count="4">
    <mergeCell ref="A2:E2"/>
    <mergeCell ref="A4:B4"/>
    <mergeCell ref="C4:E4"/>
    <mergeCell ref="A34:B34"/>
  </mergeCells>
  <printOptions horizontalCentered="true"/>
  <pageMargins left="0.707638888888889" right="0.707638888888889" top="0.747916666666667" bottom="0.747916666666667" header="0.313888888888889" footer="0.313888888888889"/>
  <pageSetup paperSize="9" orientation="portrait"/>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F17" sqref="F17"/>
    </sheetView>
  </sheetViews>
  <sheetFormatPr defaultColWidth="15.625" defaultRowHeight="24.95" customHeight="true" outlineLevelCol="6"/>
  <cols>
    <col min="1" max="1" width="18.25" style="76" customWidth="true"/>
    <col min="2" max="2" width="29.625" customWidth="true"/>
    <col min="3" max="4" width="16"/>
  </cols>
  <sheetData>
    <row r="1" customHeight="true" spans="1:1">
      <c r="A1" t="s">
        <v>82</v>
      </c>
    </row>
    <row r="2" customHeight="true" spans="1:5">
      <c r="A2" s="49" t="s">
        <v>83</v>
      </c>
      <c r="B2" s="49"/>
      <c r="C2" s="49"/>
      <c r="D2" s="49"/>
      <c r="E2" s="49"/>
    </row>
    <row r="3" customHeight="true" spans="1:5">
      <c r="A3" s="50" t="s">
        <v>2</v>
      </c>
      <c r="E3" s="63" t="s">
        <v>3</v>
      </c>
    </row>
    <row r="4" customHeight="true" spans="1:5">
      <c r="A4" s="58" t="s">
        <v>84</v>
      </c>
      <c r="B4" s="58"/>
      <c r="C4" s="58" t="s">
        <v>85</v>
      </c>
      <c r="D4" s="58"/>
      <c r="E4" s="58"/>
    </row>
    <row r="5" s="60" customFormat="true" customHeight="true" spans="1:5">
      <c r="A5" s="58" t="s">
        <v>48</v>
      </c>
      <c r="B5" s="58" t="s">
        <v>49</v>
      </c>
      <c r="C5" s="58" t="s">
        <v>8</v>
      </c>
      <c r="D5" s="58" t="s">
        <v>86</v>
      </c>
      <c r="E5" s="58" t="s">
        <v>87</v>
      </c>
    </row>
    <row r="6" customHeight="true" spans="1:7">
      <c r="A6" s="77">
        <v>30101</v>
      </c>
      <c r="B6" s="69" t="s">
        <v>88</v>
      </c>
      <c r="C6" s="81">
        <f t="shared" ref="C6:C15" si="0">D6+E6</f>
        <v>8447039</v>
      </c>
      <c r="D6" s="82">
        <v>8447039</v>
      </c>
      <c r="E6" s="62"/>
      <c r="F6" s="86"/>
      <c r="G6" s="87"/>
    </row>
    <row r="7" customHeight="true" spans="1:6">
      <c r="A7" s="77">
        <v>30108</v>
      </c>
      <c r="B7" s="69" t="s">
        <v>89</v>
      </c>
      <c r="C7" s="81">
        <f t="shared" si="0"/>
        <v>1552880</v>
      </c>
      <c r="D7" s="82">
        <v>1552880</v>
      </c>
      <c r="E7" s="62"/>
      <c r="F7" s="86"/>
    </row>
    <row r="8" customHeight="true" spans="1:6">
      <c r="A8" s="77">
        <v>30110</v>
      </c>
      <c r="B8" s="69" t="s">
        <v>90</v>
      </c>
      <c r="C8" s="81">
        <f t="shared" si="0"/>
        <v>366270</v>
      </c>
      <c r="D8" s="82">
        <v>366270</v>
      </c>
      <c r="E8" s="62"/>
      <c r="F8" s="86"/>
    </row>
    <row r="9" customHeight="true" spans="1:5">
      <c r="A9" s="77">
        <v>30111</v>
      </c>
      <c r="B9" s="69" t="s">
        <v>76</v>
      </c>
      <c r="C9" s="81">
        <f t="shared" si="0"/>
        <v>1091647.68</v>
      </c>
      <c r="D9" s="82">
        <v>1091647.68</v>
      </c>
      <c r="E9" s="62"/>
    </row>
    <row r="10" customHeight="true" spans="1:5">
      <c r="A10" s="77">
        <v>30113</v>
      </c>
      <c r="B10" s="69" t="s">
        <v>81</v>
      </c>
      <c r="C10" s="81">
        <f t="shared" si="0"/>
        <v>1011525</v>
      </c>
      <c r="D10" s="82">
        <v>1011525</v>
      </c>
      <c r="E10" s="62"/>
    </row>
    <row r="11" customHeight="true" spans="1:5">
      <c r="A11" s="77">
        <v>30199</v>
      </c>
      <c r="B11" s="69" t="s">
        <v>91</v>
      </c>
      <c r="C11" s="81">
        <f t="shared" si="0"/>
        <v>25392.7</v>
      </c>
      <c r="D11" s="82">
        <v>25392.7</v>
      </c>
      <c r="E11" s="62"/>
    </row>
    <row r="12" customHeight="true" spans="1:5">
      <c r="A12" s="77">
        <v>30301</v>
      </c>
      <c r="B12" s="69" t="s">
        <v>92</v>
      </c>
      <c r="C12" s="81">
        <f t="shared" si="0"/>
        <v>90414</v>
      </c>
      <c r="D12" s="82">
        <v>90414</v>
      </c>
      <c r="E12" s="62"/>
    </row>
    <row r="13" customHeight="true" spans="1:5">
      <c r="A13" s="77">
        <v>30239</v>
      </c>
      <c r="B13" s="69" t="s">
        <v>93</v>
      </c>
      <c r="C13" s="81">
        <f t="shared" si="0"/>
        <v>628920</v>
      </c>
      <c r="D13" s="82"/>
      <c r="E13" s="83">
        <v>628920</v>
      </c>
    </row>
    <row r="14" customHeight="true" spans="1:5">
      <c r="A14" s="77">
        <v>30228</v>
      </c>
      <c r="B14" s="69" t="s">
        <v>94</v>
      </c>
      <c r="C14" s="81">
        <f t="shared" si="0"/>
        <v>160500.1</v>
      </c>
      <c r="D14" s="83"/>
      <c r="E14" s="83">
        <v>160500.1</v>
      </c>
    </row>
    <row r="15" customHeight="true" spans="1:5">
      <c r="A15" s="77">
        <v>30299</v>
      </c>
      <c r="B15" s="69" t="s">
        <v>95</v>
      </c>
      <c r="C15" s="81">
        <f t="shared" si="0"/>
        <v>1188702.4</v>
      </c>
      <c r="D15" s="83"/>
      <c r="E15" s="83">
        <v>1188702.4</v>
      </c>
    </row>
    <row r="16" customHeight="true" spans="1:5">
      <c r="A16" s="84" t="s">
        <v>8</v>
      </c>
      <c r="B16" s="85"/>
      <c r="C16" s="54">
        <f>SUM(C6:C15)</f>
        <v>14563290.88</v>
      </c>
      <c r="D16" s="54">
        <f>SUM(D6:D15)</f>
        <v>12585168.38</v>
      </c>
      <c r="E16" s="54">
        <f>SUM(E6:E15)</f>
        <v>1978122.5</v>
      </c>
    </row>
    <row r="17" customHeight="true" spans="5:5">
      <c r="E17" s="80"/>
    </row>
  </sheetData>
  <mergeCells count="4">
    <mergeCell ref="A2:E2"/>
    <mergeCell ref="A4:B4"/>
    <mergeCell ref="C4:E4"/>
    <mergeCell ref="A16:B16"/>
  </mergeCells>
  <printOptions horizontalCentered="true"/>
  <pageMargins left="0.707638888888889" right="0.707638888888889" top="0.747916666666667" bottom="0.747916666666667" header="0.313888888888889" footer="0.313888888888889"/>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workbookViewId="0">
      <selection activeCell="L12" sqref="L12"/>
    </sheetView>
  </sheetViews>
  <sheetFormatPr defaultColWidth="15.625" defaultRowHeight="24.95" customHeight="true"/>
  <cols>
    <col min="1" max="1" width="11.5" customWidth="true"/>
    <col min="2" max="2" width="12.75" customWidth="true"/>
    <col min="3" max="3" width="12.625" customWidth="true"/>
    <col min="6" max="6" width="12.875" customWidth="true"/>
    <col min="7" max="8" width="12.5" customWidth="true"/>
    <col min="9" max="9" width="12.25" customWidth="true"/>
    <col min="12" max="12" width="12" customWidth="true"/>
  </cols>
  <sheetData>
    <row r="1" customHeight="true" spans="1:1">
      <c r="A1" t="s">
        <v>96</v>
      </c>
    </row>
    <row r="2" ht="34.5" customHeight="true" spans="1:12">
      <c r="A2" s="49" t="s">
        <v>97</v>
      </c>
      <c r="B2" s="49"/>
      <c r="C2" s="49"/>
      <c r="D2" s="49"/>
      <c r="E2" s="49"/>
      <c r="F2" s="49"/>
      <c r="G2" s="49"/>
      <c r="H2" s="49"/>
      <c r="I2" s="49"/>
      <c r="J2" s="49"/>
      <c r="K2" s="49"/>
      <c r="L2" s="49"/>
    </row>
    <row r="3" customHeight="true" spans="1:12">
      <c r="A3" s="50" t="s">
        <v>2</v>
      </c>
      <c r="L3" s="63" t="s">
        <v>3</v>
      </c>
    </row>
    <row r="4" ht="29.25" customHeight="true" spans="1:12">
      <c r="A4" s="58" t="s">
        <v>98</v>
      </c>
      <c r="B4" s="58"/>
      <c r="C4" s="58"/>
      <c r="D4" s="58"/>
      <c r="E4" s="58"/>
      <c r="F4" s="58"/>
      <c r="G4" s="58" t="s">
        <v>47</v>
      </c>
      <c r="H4" s="58"/>
      <c r="I4" s="58"/>
      <c r="J4" s="58"/>
      <c r="K4" s="58"/>
      <c r="L4" s="58"/>
    </row>
    <row r="5" s="78" customFormat="true" customHeight="true" spans="1:12">
      <c r="A5" s="79" t="s">
        <v>8</v>
      </c>
      <c r="B5" s="79" t="s">
        <v>99</v>
      </c>
      <c r="C5" s="79" t="s">
        <v>100</v>
      </c>
      <c r="D5" s="79"/>
      <c r="E5" s="79"/>
      <c r="F5" s="79" t="s">
        <v>101</v>
      </c>
      <c r="G5" s="79" t="s">
        <v>8</v>
      </c>
      <c r="H5" s="79" t="s">
        <v>99</v>
      </c>
      <c r="I5" s="79" t="s">
        <v>100</v>
      </c>
      <c r="J5" s="79"/>
      <c r="K5" s="79"/>
      <c r="L5" s="79" t="s">
        <v>101</v>
      </c>
    </row>
    <row r="6" s="78" customFormat="true" customHeight="true" spans="1:12">
      <c r="A6" s="79"/>
      <c r="B6" s="79"/>
      <c r="C6" s="79" t="s">
        <v>50</v>
      </c>
      <c r="D6" s="79" t="s">
        <v>102</v>
      </c>
      <c r="E6" s="79" t="s">
        <v>103</v>
      </c>
      <c r="F6" s="79"/>
      <c r="G6" s="79"/>
      <c r="H6" s="79"/>
      <c r="I6" s="79" t="s">
        <v>50</v>
      </c>
      <c r="J6" s="79" t="s">
        <v>102</v>
      </c>
      <c r="K6" s="79" t="s">
        <v>103</v>
      </c>
      <c r="L6" s="79"/>
    </row>
    <row r="7" ht="39" customHeight="true" spans="1:12">
      <c r="A7" s="54">
        <f>B7+C7+F7</f>
        <v>860200</v>
      </c>
      <c r="B7" s="54">
        <v>0</v>
      </c>
      <c r="C7" s="54">
        <f>SUM(D7:E7)</f>
        <v>710200</v>
      </c>
      <c r="D7" s="69">
        <v>0</v>
      </c>
      <c r="E7" s="68">
        <v>710200</v>
      </c>
      <c r="F7" s="54">
        <v>150000</v>
      </c>
      <c r="G7" s="54">
        <f>H7+I7+L7</f>
        <v>850000</v>
      </c>
      <c r="H7" s="54"/>
      <c r="I7" s="54">
        <f>J7+K7</f>
        <v>710000</v>
      </c>
      <c r="J7" s="54"/>
      <c r="K7" s="54">
        <v>710000</v>
      </c>
      <c r="L7" s="54">
        <v>140000</v>
      </c>
    </row>
    <row r="8" ht="40.5" customHeight="true" spans="1:12">
      <c r="A8" s="59"/>
      <c r="B8" s="59"/>
      <c r="C8" s="59"/>
      <c r="D8" s="59"/>
      <c r="E8" s="59"/>
      <c r="F8" s="59"/>
      <c r="G8" s="59"/>
      <c r="H8" s="59"/>
      <c r="I8" s="59"/>
      <c r="J8" s="59"/>
      <c r="K8" s="59"/>
      <c r="L8" s="59"/>
    </row>
    <row r="9" customHeight="true" spans="1:12">
      <c r="A9" s="76"/>
      <c r="B9" s="76"/>
      <c r="C9" s="76"/>
      <c r="D9" s="76"/>
      <c r="E9" s="76"/>
      <c r="F9" s="76"/>
      <c r="G9" s="76"/>
      <c r="H9" s="76"/>
      <c r="I9" s="76"/>
      <c r="J9" s="76"/>
      <c r="K9" s="76"/>
      <c r="L9" s="76"/>
    </row>
    <row r="10" ht="26.25" customHeight="true" spans="1:12">
      <c r="A10" s="76"/>
      <c r="B10" s="76"/>
      <c r="C10" s="76"/>
      <c r="D10" s="76"/>
      <c r="E10" s="76"/>
      <c r="F10" s="76"/>
      <c r="G10" s="76"/>
      <c r="H10" s="76"/>
      <c r="I10" s="76"/>
      <c r="J10" s="76"/>
      <c r="K10" s="76"/>
      <c r="L10" s="76"/>
    </row>
    <row r="11" customHeight="true" spans="5:6">
      <c r="E11" s="80"/>
      <c r="F11" s="80"/>
    </row>
  </sheetData>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true"/>
  <pageMargins left="0.707638888888889" right="0.707638888888889" top="0.747916666666667" bottom="0.747916666666667" header="0.313888888888889" footer="0.313888888888889"/>
  <pageSetup paperSize="9" scale="7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workbookViewId="0">
      <selection activeCell="C10" sqref="C10"/>
    </sheetView>
  </sheetViews>
  <sheetFormatPr defaultColWidth="15.625" defaultRowHeight="24.95" customHeight="true" outlineLevelCol="4"/>
  <cols>
    <col min="1" max="1" width="12.5" style="76" customWidth="true"/>
    <col min="2" max="2" width="29.25" customWidth="true"/>
    <col min="3" max="3" width="15.375" customWidth="true"/>
    <col min="4" max="4" width="13.875" customWidth="true"/>
    <col min="5" max="5" width="15.875" customWidth="true"/>
  </cols>
  <sheetData>
    <row r="1" customHeight="true" spans="1:1">
      <c r="A1" t="s">
        <v>104</v>
      </c>
    </row>
    <row r="2" s="75" customFormat="true" ht="47.25" customHeight="true" spans="1:5">
      <c r="A2" s="49" t="s">
        <v>105</v>
      </c>
      <c r="B2" s="49"/>
      <c r="C2" s="49"/>
      <c r="D2" s="49"/>
      <c r="E2" s="49"/>
    </row>
    <row r="3" customHeight="true" spans="1:5">
      <c r="A3" s="50" t="s">
        <v>2</v>
      </c>
      <c r="E3" s="63" t="s">
        <v>3</v>
      </c>
    </row>
    <row r="4" customHeight="true" spans="1:5">
      <c r="A4" s="58" t="s">
        <v>46</v>
      </c>
      <c r="B4" s="58"/>
      <c r="C4" s="58" t="s">
        <v>47</v>
      </c>
      <c r="D4" s="58"/>
      <c r="E4" s="58"/>
    </row>
    <row r="5" s="60" customFormat="true" customHeight="true" spans="1:5">
      <c r="A5" s="58" t="s">
        <v>48</v>
      </c>
      <c r="B5" s="58" t="s">
        <v>49</v>
      </c>
      <c r="C5" s="58" t="s">
        <v>50</v>
      </c>
      <c r="D5" s="58" t="s">
        <v>51</v>
      </c>
      <c r="E5" s="58" t="s">
        <v>52</v>
      </c>
    </row>
    <row r="6" customHeight="true" spans="1:5">
      <c r="A6" s="77">
        <v>2120899</v>
      </c>
      <c r="B6" s="11" t="s">
        <v>106</v>
      </c>
      <c r="C6" s="54">
        <f>SUM(D6:E6)</f>
        <v>19190000</v>
      </c>
      <c r="D6" s="54"/>
      <c r="E6" s="54">
        <v>19190000</v>
      </c>
    </row>
    <row r="7" customHeight="true" spans="1:5">
      <c r="A7" s="77"/>
      <c r="B7" s="69"/>
      <c r="C7" s="54"/>
      <c r="D7" s="54"/>
      <c r="E7" s="54"/>
    </row>
    <row r="8" customHeight="true" spans="1:5">
      <c r="A8" s="77"/>
      <c r="B8" s="69"/>
      <c r="C8" s="54"/>
      <c r="D8" s="54"/>
      <c r="E8" s="54"/>
    </row>
    <row r="9" customHeight="true" spans="1:5">
      <c r="A9" s="77"/>
      <c r="B9" s="69"/>
      <c r="C9" s="54"/>
      <c r="D9" s="54"/>
      <c r="E9" s="54"/>
    </row>
    <row r="10" customHeight="true" spans="1:5">
      <c r="A10" s="77"/>
      <c r="B10" s="69"/>
      <c r="C10" s="54"/>
      <c r="D10" s="54"/>
      <c r="E10" s="54"/>
    </row>
    <row r="11" customHeight="true" spans="1:5">
      <c r="A11" s="77"/>
      <c r="B11" s="69"/>
      <c r="C11" s="54"/>
      <c r="D11" s="54"/>
      <c r="E11" s="54"/>
    </row>
    <row r="12" customHeight="true" spans="1:5">
      <c r="A12" s="77"/>
      <c r="B12" s="69"/>
      <c r="C12" s="54"/>
      <c r="D12" s="54"/>
      <c r="E12" s="54"/>
    </row>
    <row r="13" customHeight="true" spans="1:5">
      <c r="A13" s="58" t="s">
        <v>8</v>
      </c>
      <c r="B13" s="58"/>
      <c r="C13" s="54">
        <f>SUM(C6:C12)</f>
        <v>19190000</v>
      </c>
      <c r="D13" s="54">
        <f>SUM(D6:D12)</f>
        <v>0</v>
      </c>
      <c r="E13" s="54">
        <f>SUM(E6:E12)</f>
        <v>19190000</v>
      </c>
    </row>
  </sheetData>
  <mergeCells count="4">
    <mergeCell ref="A2:E2"/>
    <mergeCell ref="A4:B4"/>
    <mergeCell ref="C4:E4"/>
    <mergeCell ref="A13:B13"/>
  </mergeCells>
  <printOptions horizontalCentered="true"/>
  <pageMargins left="0.707638888888889" right="0.707638888888889" top="0.747916666666667" bottom="0.747916666666667" header="0.313888888888889" footer="0.313888888888889"/>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4"/>
  <sheetViews>
    <sheetView topLeftCell="A17" workbookViewId="0">
      <selection activeCell="E41" sqref="E41"/>
    </sheetView>
  </sheetViews>
  <sheetFormatPr defaultColWidth="9" defaultRowHeight="24.95" customHeight="true" outlineLevelCol="3"/>
  <cols>
    <col min="1" max="1" width="31" customWidth="true"/>
    <col min="2" max="2" width="16.5" customWidth="true"/>
    <col min="3" max="3" width="36.125" customWidth="true"/>
    <col min="4" max="4" width="17.75" customWidth="true"/>
  </cols>
  <sheetData>
    <row r="1" customHeight="true" spans="1:1">
      <c r="A1" t="s">
        <v>107</v>
      </c>
    </row>
    <row r="2" ht="40.5" customHeight="true" spans="1:4">
      <c r="A2" s="49" t="s">
        <v>108</v>
      </c>
      <c r="B2" s="49"/>
      <c r="C2" s="49"/>
      <c r="D2" s="49"/>
    </row>
    <row r="3" customHeight="true" spans="1:4">
      <c r="A3" s="50" t="s">
        <v>2</v>
      </c>
      <c r="D3" s="63" t="s">
        <v>3</v>
      </c>
    </row>
    <row r="4" customHeight="true" spans="1:4">
      <c r="A4" s="71" t="s">
        <v>109</v>
      </c>
      <c r="B4" s="71"/>
      <c r="C4" s="71" t="s">
        <v>110</v>
      </c>
      <c r="D4" s="71"/>
    </row>
    <row r="5" customHeight="true" spans="1:4">
      <c r="A5" s="71" t="s">
        <v>111</v>
      </c>
      <c r="B5" s="71" t="s">
        <v>112</v>
      </c>
      <c r="C5" s="71" t="s">
        <v>111</v>
      </c>
      <c r="D5" s="71" t="s">
        <v>112</v>
      </c>
    </row>
    <row r="6" ht="20.1" customHeight="true" spans="1:4">
      <c r="A6" s="72" t="s">
        <v>113</v>
      </c>
      <c r="B6" s="54">
        <v>277225990.88</v>
      </c>
      <c r="C6" s="72" t="s">
        <v>114</v>
      </c>
      <c r="D6" s="54">
        <v>500000</v>
      </c>
    </row>
    <row r="7" ht="20.1" customHeight="true" spans="1:4">
      <c r="A7" s="73" t="s">
        <v>115</v>
      </c>
      <c r="B7" s="54">
        <v>19190000</v>
      </c>
      <c r="C7" s="72" t="s">
        <v>116</v>
      </c>
      <c r="D7" s="54"/>
    </row>
    <row r="8" ht="20.1" customHeight="true" spans="1:4">
      <c r="A8" s="73"/>
      <c r="B8" s="54"/>
      <c r="C8" s="72" t="s">
        <v>117</v>
      </c>
      <c r="D8" s="54"/>
    </row>
    <row r="9" ht="20.1" customHeight="true" spans="1:4">
      <c r="A9" s="73"/>
      <c r="B9" s="54"/>
      <c r="C9" s="72" t="s">
        <v>118</v>
      </c>
      <c r="D9" s="54"/>
    </row>
    <row r="10" ht="20.1" customHeight="true" spans="1:4">
      <c r="A10" s="73"/>
      <c r="B10" s="54"/>
      <c r="C10" s="72" t="s">
        <v>119</v>
      </c>
      <c r="D10" s="54">
        <v>200000</v>
      </c>
    </row>
    <row r="11" ht="20.1" customHeight="true" spans="1:4">
      <c r="A11" s="73"/>
      <c r="B11" s="54"/>
      <c r="C11" s="72" t="s">
        <v>120</v>
      </c>
      <c r="D11" s="54"/>
    </row>
    <row r="12" ht="20.1" customHeight="true" spans="1:4">
      <c r="A12" s="73"/>
      <c r="B12" s="54"/>
      <c r="C12" s="72" t="s">
        <v>121</v>
      </c>
      <c r="D12" s="54"/>
    </row>
    <row r="13" ht="20.1" customHeight="true" spans="1:4">
      <c r="A13" s="73"/>
      <c r="B13" s="54"/>
      <c r="C13" s="72" t="s">
        <v>122</v>
      </c>
      <c r="D13" s="54">
        <v>217300648.2</v>
      </c>
    </row>
    <row r="14" ht="20.1" customHeight="true" spans="1:4">
      <c r="A14" s="72"/>
      <c r="B14" s="54"/>
      <c r="C14" s="72" t="s">
        <v>123</v>
      </c>
      <c r="D14" s="54"/>
    </row>
    <row r="15" ht="20.1" customHeight="true" spans="1:4">
      <c r="A15" s="72"/>
      <c r="B15" s="54"/>
      <c r="C15" s="72" t="s">
        <v>124</v>
      </c>
      <c r="D15" s="54">
        <v>47540217.68</v>
      </c>
    </row>
    <row r="16" ht="20.1" customHeight="true" spans="1:4">
      <c r="A16" s="72"/>
      <c r="B16" s="54"/>
      <c r="C16" s="72" t="s">
        <v>125</v>
      </c>
      <c r="D16" s="54"/>
    </row>
    <row r="17" ht="20.1" customHeight="true" spans="1:4">
      <c r="A17" s="72"/>
      <c r="B17" s="54"/>
      <c r="C17" s="72" t="s">
        <v>126</v>
      </c>
      <c r="D17" s="54">
        <v>19190000</v>
      </c>
    </row>
    <row r="18" ht="20.1" customHeight="true" spans="1:4">
      <c r="A18" s="72"/>
      <c r="B18" s="54"/>
      <c r="C18" s="72" t="s">
        <v>127</v>
      </c>
      <c r="D18" s="54">
        <v>10673600</v>
      </c>
    </row>
    <row r="19" ht="20.1" customHeight="true" spans="1:4">
      <c r="A19" s="72"/>
      <c r="B19" s="54"/>
      <c r="C19" s="72" t="s">
        <v>128</v>
      </c>
      <c r="D19" s="54"/>
    </row>
    <row r="20" ht="20.1" customHeight="true" spans="1:4">
      <c r="A20" s="72"/>
      <c r="B20" s="54"/>
      <c r="C20" s="72" t="s">
        <v>129</v>
      </c>
      <c r="D20" s="54"/>
    </row>
    <row r="21" ht="20.1" customHeight="true" spans="1:4">
      <c r="A21" s="72"/>
      <c r="B21" s="54"/>
      <c r="C21" s="72" t="s">
        <v>130</v>
      </c>
      <c r="D21" s="54"/>
    </row>
    <row r="22" ht="20.1" customHeight="true" spans="1:4">
      <c r="A22" s="72"/>
      <c r="B22" s="54"/>
      <c r="C22" s="72" t="s">
        <v>131</v>
      </c>
      <c r="D22" s="54"/>
    </row>
    <row r="23" ht="20.1" customHeight="true" spans="1:4">
      <c r="A23" s="74"/>
      <c r="B23" s="54"/>
      <c r="C23" s="72" t="s">
        <v>132</v>
      </c>
      <c r="D23" s="54"/>
    </row>
    <row r="24" ht="20.1" customHeight="true" spans="1:4">
      <c r="A24" s="74"/>
      <c r="B24" s="54"/>
      <c r="C24" s="72" t="s">
        <v>133</v>
      </c>
      <c r="D24" s="54"/>
    </row>
    <row r="25" ht="20.1" customHeight="true" spans="1:4">
      <c r="A25" s="74"/>
      <c r="B25" s="54"/>
      <c r="C25" s="72" t="s">
        <v>134</v>
      </c>
      <c r="D25" s="54">
        <v>1011525</v>
      </c>
    </row>
    <row r="26" ht="20.1" customHeight="true" spans="1:4">
      <c r="A26" s="74"/>
      <c r="B26" s="54"/>
      <c r="C26" s="72" t="s">
        <v>135</v>
      </c>
      <c r="D26" s="54"/>
    </row>
    <row r="27" ht="20.1" customHeight="true" spans="1:4">
      <c r="A27" s="74"/>
      <c r="B27" s="54"/>
      <c r="C27" s="72" t="s">
        <v>136</v>
      </c>
      <c r="D27" s="54"/>
    </row>
    <row r="28" ht="20.1" customHeight="true" spans="1:4">
      <c r="A28" s="74"/>
      <c r="B28" s="54"/>
      <c r="C28" s="72" t="s">
        <v>137</v>
      </c>
      <c r="D28" s="54"/>
    </row>
    <row r="29" ht="20.1" customHeight="true" spans="1:4">
      <c r="A29" s="74"/>
      <c r="B29" s="54"/>
      <c r="C29" s="72" t="s">
        <v>138</v>
      </c>
      <c r="D29" s="54"/>
    </row>
    <row r="30" ht="20.1" customHeight="true" spans="1:4">
      <c r="A30" s="74"/>
      <c r="B30" s="54"/>
      <c r="C30" s="72" t="s">
        <v>139</v>
      </c>
      <c r="D30" s="54"/>
    </row>
    <row r="31" ht="20.1" customHeight="true" spans="1:4">
      <c r="A31" s="74"/>
      <c r="B31" s="54"/>
      <c r="C31" s="72" t="s">
        <v>140</v>
      </c>
      <c r="D31" s="54"/>
    </row>
    <row r="32" ht="20.1" customHeight="true" spans="2:4">
      <c r="B32" s="54"/>
      <c r="C32" s="72" t="s">
        <v>141</v>
      </c>
      <c r="D32" s="54"/>
    </row>
    <row r="33" ht="20.1" customHeight="true" spans="1:4">
      <c r="A33" s="74"/>
      <c r="B33" s="54"/>
      <c r="C33" s="71"/>
      <c r="D33" s="54"/>
    </row>
    <row r="34" ht="20.1" customHeight="true" spans="1:4">
      <c r="A34" s="71" t="s">
        <v>142</v>
      </c>
      <c r="B34" s="54">
        <f>SUM(B7+B6)</f>
        <v>296415990.88</v>
      </c>
      <c r="C34" s="71" t="s">
        <v>143</v>
      </c>
      <c r="D34" s="54">
        <f>SUM(D6:D33)</f>
        <v>296415990.88</v>
      </c>
    </row>
  </sheetData>
  <mergeCells count="3">
    <mergeCell ref="A2:D2"/>
    <mergeCell ref="A4:B4"/>
    <mergeCell ref="C4:D4"/>
  </mergeCells>
  <printOptions horizontalCentered="true"/>
  <pageMargins left="0.0388888888888889" right="0.0388888888888889" top="0.393055555555556" bottom="0.196527777777778" header="0.313888888888889" footer="0.313888888888889"/>
  <pageSetup paperSize="9" scale="70"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
  <sheetViews>
    <sheetView workbookViewId="0">
      <selection activeCell="G13" sqref="G13"/>
    </sheetView>
  </sheetViews>
  <sheetFormatPr defaultColWidth="15.625" defaultRowHeight="24.95" customHeight="true" outlineLevelRow="6"/>
  <cols>
    <col min="1" max="5" width="14.375" customWidth="true"/>
    <col min="6" max="6" width="15.625" customWidth="true"/>
    <col min="7" max="7" width="15.5" customWidth="true"/>
    <col min="8" max="8" width="16.75" customWidth="true"/>
    <col min="9" max="9" width="17.375" customWidth="true"/>
    <col min="10" max="10" width="14.375" customWidth="true"/>
    <col min="11" max="11" width="20" customWidth="true"/>
    <col min="12" max="12" width="14.375" customWidth="true"/>
  </cols>
  <sheetData>
    <row r="1" customHeight="true" spans="1:1">
      <c r="A1" t="s">
        <v>144</v>
      </c>
    </row>
    <row r="2" ht="35.25" customHeight="true" spans="1:12">
      <c r="A2" s="49" t="s">
        <v>145</v>
      </c>
      <c r="B2" s="49"/>
      <c r="C2" s="49"/>
      <c r="D2" s="49"/>
      <c r="E2" s="49"/>
      <c r="F2" s="49"/>
      <c r="G2" s="49"/>
      <c r="H2" s="49"/>
      <c r="I2" s="49"/>
      <c r="J2" s="49"/>
      <c r="K2" s="49"/>
      <c r="L2" s="49"/>
    </row>
    <row r="3" customHeight="true" spans="1:12">
      <c r="A3" s="50"/>
      <c r="L3" s="70" t="s">
        <v>3</v>
      </c>
    </row>
    <row r="4" s="1" customFormat="true" ht="17.25" customHeight="true" spans="1:12">
      <c r="A4" s="64" t="s">
        <v>146</v>
      </c>
      <c r="B4" s="9" t="s">
        <v>147</v>
      </c>
      <c r="C4" s="9" t="s">
        <v>148</v>
      </c>
      <c r="D4" s="9" t="s">
        <v>149</v>
      </c>
      <c r="E4" s="9" t="s">
        <v>150</v>
      </c>
      <c r="F4" s="9" t="s">
        <v>151</v>
      </c>
      <c r="G4" s="9" t="s">
        <v>152</v>
      </c>
      <c r="H4" s="9" t="s">
        <v>153</v>
      </c>
      <c r="I4" s="9" t="s">
        <v>154</v>
      </c>
      <c r="J4" s="9" t="s">
        <v>155</v>
      </c>
      <c r="K4" s="9" t="s">
        <v>156</v>
      </c>
      <c r="L4" s="9" t="s">
        <v>157</v>
      </c>
    </row>
    <row r="5" s="1" customFormat="true" ht="17.25" customHeight="true" spans="1:12">
      <c r="A5" s="65"/>
      <c r="B5" s="9"/>
      <c r="C5" s="9"/>
      <c r="D5" s="9"/>
      <c r="E5" s="9"/>
      <c r="F5" s="9"/>
      <c r="G5" s="9"/>
      <c r="H5" s="9"/>
      <c r="I5" s="9"/>
      <c r="J5" s="9"/>
      <c r="K5" s="9"/>
      <c r="L5" s="9"/>
    </row>
    <row r="6" s="1" customFormat="true" ht="17.25" customHeight="true" spans="1:12">
      <c r="A6" s="66"/>
      <c r="B6" s="9"/>
      <c r="C6" s="9"/>
      <c r="D6" s="9"/>
      <c r="E6" s="9"/>
      <c r="F6" s="9"/>
      <c r="G6" s="9"/>
      <c r="H6" s="9"/>
      <c r="I6" s="9"/>
      <c r="J6" s="9"/>
      <c r="K6" s="9"/>
      <c r="L6" s="9"/>
    </row>
    <row r="7" ht="57" customHeight="true" spans="1:12">
      <c r="A7" s="67" t="s">
        <v>158</v>
      </c>
      <c r="B7" s="68">
        <f>E7</f>
        <v>296415990.88</v>
      </c>
      <c r="C7" s="69"/>
      <c r="D7" s="69"/>
      <c r="E7" s="68">
        <f>SUM(F7:L7)</f>
        <v>296415990.88</v>
      </c>
      <c r="F7" s="68">
        <v>277225990.88</v>
      </c>
      <c r="G7" s="68">
        <v>19190000</v>
      </c>
      <c r="H7" s="69"/>
      <c r="I7" s="69"/>
      <c r="J7" s="69"/>
      <c r="K7" s="69"/>
      <c r="L7" s="69"/>
    </row>
  </sheetData>
  <mergeCells count="13">
    <mergeCell ref="A2:L2"/>
    <mergeCell ref="A4:A6"/>
    <mergeCell ref="B4:B6"/>
    <mergeCell ref="C4:C6"/>
    <mergeCell ref="D4:D6"/>
    <mergeCell ref="E4:E6"/>
    <mergeCell ref="F4:F6"/>
    <mergeCell ref="G4:G6"/>
    <mergeCell ref="H4:H6"/>
    <mergeCell ref="I4:I6"/>
    <mergeCell ref="J4:J6"/>
    <mergeCell ref="K4:K6"/>
    <mergeCell ref="L4:L6"/>
  </mergeCells>
  <printOptions horizontalCentered="true"/>
  <pageMargins left="0.0388888888888889" right="0.0388888888888889" top="1" bottom="0.747916666666667" header="0.313888888888889" footer="0.313888888888889"/>
  <pageSetup paperSize="9" scale="6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8"/>
  <sheetViews>
    <sheetView topLeftCell="A21" workbookViewId="0">
      <selection activeCell="K10" sqref="K10"/>
    </sheetView>
  </sheetViews>
  <sheetFormatPr defaultColWidth="15.625" defaultRowHeight="24.95" customHeight="true"/>
  <cols>
    <col min="1" max="1" width="11.75" customWidth="true"/>
    <col min="3" max="3" width="15.375" customWidth="true"/>
    <col min="4" max="4" width="14.25" customWidth="true"/>
    <col min="5" max="5" width="14.875" customWidth="true"/>
    <col min="6" max="6" width="14.25" customWidth="true"/>
    <col min="7" max="7" width="17.125" customWidth="true"/>
    <col min="8" max="9" width="15.625" customWidth="true"/>
  </cols>
  <sheetData>
    <row r="1" customHeight="true" spans="1:1">
      <c r="A1" t="s">
        <v>159</v>
      </c>
    </row>
    <row r="2" ht="31.5" customHeight="true" spans="1:9">
      <c r="A2" s="49" t="s">
        <v>160</v>
      </c>
      <c r="B2" s="49"/>
      <c r="C2" s="49"/>
      <c r="D2" s="49"/>
      <c r="E2" s="49"/>
      <c r="F2" s="49"/>
      <c r="G2" s="49"/>
      <c r="H2" s="49"/>
      <c r="I2" s="49"/>
    </row>
    <row r="3" customHeight="true" spans="1:9">
      <c r="A3" s="50" t="s">
        <v>2</v>
      </c>
      <c r="I3" s="63" t="s">
        <v>3</v>
      </c>
    </row>
    <row r="4" s="48" customFormat="true" customHeight="true" spans="1:9">
      <c r="A4" s="51" t="s">
        <v>46</v>
      </c>
      <c r="B4" s="51"/>
      <c r="C4" s="45" t="s">
        <v>8</v>
      </c>
      <c r="D4" s="52" t="s">
        <v>51</v>
      </c>
      <c r="E4" s="61"/>
      <c r="F4" s="61"/>
      <c r="G4" s="45" t="s">
        <v>52</v>
      </c>
      <c r="H4" s="45"/>
      <c r="I4" s="45"/>
    </row>
    <row r="5" s="48" customFormat="true" ht="36.75" customHeight="true" spans="1:9">
      <c r="A5" s="51" t="s">
        <v>48</v>
      </c>
      <c r="B5" s="51" t="s">
        <v>49</v>
      </c>
      <c r="C5" s="45"/>
      <c r="D5" s="45" t="s">
        <v>50</v>
      </c>
      <c r="E5" s="58" t="s">
        <v>86</v>
      </c>
      <c r="F5" s="58" t="s">
        <v>87</v>
      </c>
      <c r="G5" s="45" t="s">
        <v>50</v>
      </c>
      <c r="H5" s="45" t="s">
        <v>161</v>
      </c>
      <c r="I5" s="45" t="s">
        <v>162</v>
      </c>
    </row>
    <row r="6" customHeight="true" spans="1:9">
      <c r="A6" s="53">
        <v>2013204</v>
      </c>
      <c r="B6" s="11" t="s">
        <v>53</v>
      </c>
      <c r="C6" s="54">
        <f>D6+G6</f>
        <v>500000</v>
      </c>
      <c r="D6" s="54">
        <f>E6+F6</f>
        <v>0</v>
      </c>
      <c r="E6" s="54"/>
      <c r="F6" s="54"/>
      <c r="G6" s="54">
        <f>H6+I6</f>
        <v>500000</v>
      </c>
      <c r="H6" s="54">
        <v>500000</v>
      </c>
      <c r="I6" s="54">
        <v>0</v>
      </c>
    </row>
    <row r="7" customHeight="true" spans="1:9">
      <c r="A7" s="53">
        <v>2050803</v>
      </c>
      <c r="B7" s="11" t="s">
        <v>54</v>
      </c>
      <c r="C7" s="54">
        <f t="shared" ref="C7:C34" si="0">D7+G7</f>
        <v>200000</v>
      </c>
      <c r="D7" s="54">
        <f t="shared" ref="D7:D35" si="1">E7+F7</f>
        <v>0</v>
      </c>
      <c r="E7" s="62"/>
      <c r="F7" s="62"/>
      <c r="G7" s="54">
        <f t="shared" ref="G7:G36" si="2">H7+I7</f>
        <v>200000</v>
      </c>
      <c r="H7" s="54">
        <v>200000</v>
      </c>
      <c r="I7" s="54">
        <v>0</v>
      </c>
    </row>
    <row r="8" customHeight="true" spans="1:9">
      <c r="A8" s="53">
        <v>2080101</v>
      </c>
      <c r="B8" s="11" t="s">
        <v>55</v>
      </c>
      <c r="C8" s="54">
        <f t="shared" si="0"/>
        <v>10041531.6</v>
      </c>
      <c r="D8" s="54">
        <f t="shared" si="1"/>
        <v>10041531.6</v>
      </c>
      <c r="E8" s="62">
        <v>8124547.5</v>
      </c>
      <c r="F8" s="62">
        <v>1916984.1</v>
      </c>
      <c r="G8" s="54">
        <f t="shared" si="2"/>
        <v>0</v>
      </c>
      <c r="H8" s="54"/>
      <c r="I8" s="54">
        <v>0</v>
      </c>
    </row>
    <row r="9" customHeight="true" spans="1:9">
      <c r="A9" s="55">
        <v>2080102</v>
      </c>
      <c r="B9" s="11" t="s">
        <v>56</v>
      </c>
      <c r="C9" s="54">
        <f t="shared" si="0"/>
        <v>200000</v>
      </c>
      <c r="D9" s="54">
        <f t="shared" si="1"/>
        <v>0</v>
      </c>
      <c r="E9" s="62"/>
      <c r="F9" s="62"/>
      <c r="G9" s="54">
        <f t="shared" si="2"/>
        <v>200000</v>
      </c>
      <c r="H9" s="54">
        <v>200000</v>
      </c>
      <c r="I9" s="54">
        <v>0</v>
      </c>
    </row>
    <row r="10" customHeight="true" spans="1:9">
      <c r="A10" s="55">
        <v>2080104</v>
      </c>
      <c r="B10" s="11" t="s">
        <v>57</v>
      </c>
      <c r="C10" s="54">
        <f t="shared" si="0"/>
        <v>890000</v>
      </c>
      <c r="D10" s="54">
        <f t="shared" si="1"/>
        <v>0</v>
      </c>
      <c r="E10" s="62"/>
      <c r="F10" s="62"/>
      <c r="G10" s="54">
        <f t="shared" si="2"/>
        <v>890000</v>
      </c>
      <c r="H10" s="54">
        <v>890000</v>
      </c>
      <c r="I10" s="54">
        <v>0</v>
      </c>
    </row>
    <row r="11" customHeight="true" spans="1:9">
      <c r="A11" s="53">
        <v>2080105</v>
      </c>
      <c r="B11" s="11" t="s">
        <v>58</v>
      </c>
      <c r="C11" s="54">
        <f t="shared" si="0"/>
        <v>51225000</v>
      </c>
      <c r="D11" s="54">
        <f t="shared" si="1"/>
        <v>0</v>
      </c>
      <c r="E11" s="62"/>
      <c r="F11" s="62"/>
      <c r="G11" s="54">
        <f t="shared" si="2"/>
        <v>51225000</v>
      </c>
      <c r="H11" s="54"/>
      <c r="I11" s="54">
        <v>51225000</v>
      </c>
    </row>
    <row r="12" customHeight="true" spans="1:9">
      <c r="A12" s="53">
        <v>2080106</v>
      </c>
      <c r="B12" s="11" t="s">
        <v>59</v>
      </c>
      <c r="C12" s="54">
        <f t="shared" si="0"/>
        <v>6964022.6</v>
      </c>
      <c r="D12" s="54">
        <f t="shared" si="1"/>
        <v>409022.6</v>
      </c>
      <c r="E12" s="62">
        <v>347884.2</v>
      </c>
      <c r="F12" s="62">
        <v>61138.4</v>
      </c>
      <c r="G12" s="54">
        <f t="shared" si="2"/>
        <v>6555000</v>
      </c>
      <c r="H12" s="54">
        <v>700000</v>
      </c>
      <c r="I12" s="54">
        <v>5855000</v>
      </c>
    </row>
    <row r="13" customHeight="true" spans="1:9">
      <c r="A13" s="55">
        <v>2080107</v>
      </c>
      <c r="B13" s="11" t="s">
        <v>60</v>
      </c>
      <c r="C13" s="54">
        <f t="shared" si="0"/>
        <v>2638400</v>
      </c>
      <c r="D13" s="54">
        <f t="shared" si="1"/>
        <v>0</v>
      </c>
      <c r="E13" s="62"/>
      <c r="F13" s="62"/>
      <c r="G13" s="54">
        <f t="shared" si="2"/>
        <v>2638400</v>
      </c>
      <c r="H13" s="54"/>
      <c r="I13" s="54">
        <v>2638400</v>
      </c>
    </row>
    <row r="14" customHeight="true" spans="1:9">
      <c r="A14" s="56" t="s">
        <v>61</v>
      </c>
      <c r="B14" s="11" t="s">
        <v>62</v>
      </c>
      <c r="C14" s="54">
        <f t="shared" si="0"/>
        <v>218000</v>
      </c>
      <c r="D14" s="54">
        <f t="shared" si="1"/>
        <v>0</v>
      </c>
      <c r="E14" s="62"/>
      <c r="F14" s="62"/>
      <c r="G14" s="54">
        <f t="shared" si="2"/>
        <v>218000</v>
      </c>
      <c r="H14" s="54">
        <v>218000</v>
      </c>
      <c r="I14" s="54">
        <v>0</v>
      </c>
    </row>
    <row r="15" customHeight="true" spans="1:9">
      <c r="A15" s="57">
        <v>2080109</v>
      </c>
      <c r="B15" s="11" t="s">
        <v>63</v>
      </c>
      <c r="C15" s="54">
        <f t="shared" si="0"/>
        <v>30937900</v>
      </c>
      <c r="D15" s="54">
        <f t="shared" si="1"/>
        <v>0</v>
      </c>
      <c r="E15" s="62"/>
      <c r="F15" s="62"/>
      <c r="G15" s="54">
        <f t="shared" si="2"/>
        <v>30937900</v>
      </c>
      <c r="H15" s="54"/>
      <c r="I15" s="54">
        <v>30937900</v>
      </c>
    </row>
    <row r="16" customHeight="true" spans="1:9">
      <c r="A16" s="55">
        <v>2080112</v>
      </c>
      <c r="B16" s="11" t="s">
        <v>64</v>
      </c>
      <c r="C16" s="54">
        <f t="shared" si="0"/>
        <v>100000</v>
      </c>
      <c r="D16" s="54">
        <f t="shared" si="1"/>
        <v>0</v>
      </c>
      <c r="E16" s="62"/>
      <c r="F16" s="62"/>
      <c r="G16" s="54">
        <f t="shared" si="2"/>
        <v>100000</v>
      </c>
      <c r="H16" s="54">
        <v>100000</v>
      </c>
      <c r="I16" s="54">
        <v>0</v>
      </c>
    </row>
    <row r="17" customHeight="true" spans="1:9">
      <c r="A17" s="55">
        <v>2080199</v>
      </c>
      <c r="B17" s="11" t="s">
        <v>65</v>
      </c>
      <c r="C17" s="54">
        <f t="shared" si="0"/>
        <v>1000000</v>
      </c>
      <c r="D17" s="54">
        <f t="shared" si="1"/>
        <v>0</v>
      </c>
      <c r="E17" s="62"/>
      <c r="F17" s="62"/>
      <c r="G17" s="54">
        <f t="shared" si="2"/>
        <v>1000000</v>
      </c>
      <c r="H17" s="54">
        <v>1000000</v>
      </c>
      <c r="I17" s="54">
        <v>0</v>
      </c>
    </row>
    <row r="18" customHeight="true" spans="1:9">
      <c r="A18" s="55">
        <v>2080501</v>
      </c>
      <c r="B18" s="11" t="s">
        <v>66</v>
      </c>
      <c r="C18" s="54">
        <f t="shared" si="0"/>
        <v>90414</v>
      </c>
      <c r="D18" s="54">
        <f t="shared" si="1"/>
        <v>90414</v>
      </c>
      <c r="E18" s="62">
        <v>90414</v>
      </c>
      <c r="F18" s="62"/>
      <c r="G18" s="54">
        <f t="shared" si="2"/>
        <v>0</v>
      </c>
      <c r="H18" s="54"/>
      <c r="I18" s="54">
        <v>0</v>
      </c>
    </row>
    <row r="19" customHeight="true" spans="1:9">
      <c r="A19" s="55">
        <v>2080505</v>
      </c>
      <c r="B19" s="11" t="s">
        <v>67</v>
      </c>
      <c r="C19" s="54">
        <f t="shared" si="0"/>
        <v>1552880</v>
      </c>
      <c r="D19" s="54">
        <f t="shared" si="1"/>
        <v>1552880</v>
      </c>
      <c r="E19" s="62">
        <v>1552880</v>
      </c>
      <c r="F19" s="62"/>
      <c r="G19" s="54">
        <f t="shared" si="2"/>
        <v>0</v>
      </c>
      <c r="H19" s="54"/>
      <c r="I19" s="54">
        <v>0</v>
      </c>
    </row>
    <row r="20" customHeight="true" spans="1:9">
      <c r="A20" s="55">
        <v>2080507</v>
      </c>
      <c r="B20" s="11" t="s">
        <v>68</v>
      </c>
      <c r="C20" s="54">
        <f t="shared" si="0"/>
        <v>40000000</v>
      </c>
      <c r="D20" s="54">
        <f t="shared" si="1"/>
        <v>0</v>
      </c>
      <c r="E20" s="62"/>
      <c r="F20" s="62"/>
      <c r="G20" s="54">
        <f t="shared" si="2"/>
        <v>40000000</v>
      </c>
      <c r="H20" s="54"/>
      <c r="I20" s="54">
        <v>40000000</v>
      </c>
    </row>
    <row r="21" customHeight="true" spans="1:9">
      <c r="A21" s="55">
        <v>2080801</v>
      </c>
      <c r="B21" s="11" t="s">
        <v>69</v>
      </c>
      <c r="C21" s="54">
        <f t="shared" si="0"/>
        <v>21519900</v>
      </c>
      <c r="D21" s="54">
        <f t="shared" si="1"/>
        <v>0</v>
      </c>
      <c r="E21" s="62"/>
      <c r="F21" s="62"/>
      <c r="G21" s="54">
        <f t="shared" si="2"/>
        <v>21519900</v>
      </c>
      <c r="H21" s="54"/>
      <c r="I21" s="54">
        <v>21519900</v>
      </c>
    </row>
    <row r="22" customHeight="true" spans="1:9">
      <c r="A22" s="53">
        <v>2080905</v>
      </c>
      <c r="B22" s="11" t="s">
        <v>70</v>
      </c>
      <c r="C22" s="54">
        <f t="shared" si="0"/>
        <v>2100000</v>
      </c>
      <c r="D22" s="54">
        <f t="shared" si="1"/>
        <v>0</v>
      </c>
      <c r="E22" s="62"/>
      <c r="F22" s="62"/>
      <c r="G22" s="54">
        <f t="shared" si="2"/>
        <v>2100000</v>
      </c>
      <c r="H22" s="54">
        <v>2100000</v>
      </c>
      <c r="I22" s="54">
        <v>0</v>
      </c>
    </row>
    <row r="23" customHeight="true" spans="1:9">
      <c r="A23" s="55">
        <v>2080999</v>
      </c>
      <c r="B23" s="11" t="s">
        <v>71</v>
      </c>
      <c r="C23" s="54">
        <f t="shared" si="0"/>
        <v>1200000</v>
      </c>
      <c r="D23" s="54">
        <f t="shared" si="1"/>
        <v>0</v>
      </c>
      <c r="E23" s="62"/>
      <c r="F23" s="62"/>
      <c r="G23" s="54">
        <f t="shared" si="2"/>
        <v>1200000</v>
      </c>
      <c r="H23" s="54">
        <v>1200000</v>
      </c>
      <c r="I23" s="54">
        <v>0</v>
      </c>
    </row>
    <row r="24" customHeight="true" spans="1:9">
      <c r="A24" s="55">
        <v>2082601</v>
      </c>
      <c r="B24" s="11" t="s">
        <v>72</v>
      </c>
      <c r="C24" s="54">
        <f t="shared" si="0"/>
        <v>6391800</v>
      </c>
      <c r="D24" s="54">
        <f t="shared" si="1"/>
        <v>0</v>
      </c>
      <c r="E24" s="62"/>
      <c r="F24" s="62"/>
      <c r="G24" s="54">
        <f t="shared" si="2"/>
        <v>6391800</v>
      </c>
      <c r="H24" s="54"/>
      <c r="I24" s="54">
        <v>6391800</v>
      </c>
    </row>
    <row r="25" customHeight="true" spans="1:9">
      <c r="A25" s="55">
        <v>2082602</v>
      </c>
      <c r="B25" s="11" t="s">
        <v>73</v>
      </c>
      <c r="C25" s="54">
        <f t="shared" si="0"/>
        <v>40230800</v>
      </c>
      <c r="D25" s="54">
        <f t="shared" si="1"/>
        <v>0</v>
      </c>
      <c r="E25" s="62"/>
      <c r="F25" s="62"/>
      <c r="G25" s="54">
        <f t="shared" si="2"/>
        <v>40230800</v>
      </c>
      <c r="H25" s="54"/>
      <c r="I25" s="54">
        <v>40230800</v>
      </c>
    </row>
    <row r="26" customHeight="true" spans="1:9">
      <c r="A26" s="57">
        <v>2101101</v>
      </c>
      <c r="B26" s="11" t="s">
        <v>74</v>
      </c>
      <c r="C26" s="54">
        <f t="shared" si="0"/>
        <v>8350944.5</v>
      </c>
      <c r="D26" s="54">
        <f t="shared" si="1"/>
        <v>350944.5</v>
      </c>
      <c r="E26" s="62">
        <v>350944.5</v>
      </c>
      <c r="F26" s="62"/>
      <c r="G26" s="54">
        <f t="shared" si="2"/>
        <v>8000000</v>
      </c>
      <c r="H26" s="54"/>
      <c r="I26" s="54">
        <v>8000000</v>
      </c>
    </row>
    <row r="27" customHeight="true" spans="1:9">
      <c r="A27" s="57">
        <v>2101102</v>
      </c>
      <c r="B27" s="11" t="s">
        <v>75</v>
      </c>
      <c r="C27" s="54">
        <f t="shared" si="0"/>
        <v>15325.5</v>
      </c>
      <c r="D27" s="54">
        <f t="shared" si="1"/>
        <v>15325.5</v>
      </c>
      <c r="E27" s="62">
        <v>15325.5</v>
      </c>
      <c r="F27" s="62"/>
      <c r="G27" s="54">
        <f t="shared" si="2"/>
        <v>0</v>
      </c>
      <c r="H27" s="54"/>
      <c r="I27" s="54">
        <v>0</v>
      </c>
    </row>
    <row r="28" customHeight="true" spans="1:9">
      <c r="A28" s="57">
        <v>2101103</v>
      </c>
      <c r="B28" s="11" t="s">
        <v>76</v>
      </c>
      <c r="C28" s="54">
        <f t="shared" si="0"/>
        <v>1091647.68</v>
      </c>
      <c r="D28" s="54">
        <f t="shared" si="1"/>
        <v>1091647.68</v>
      </c>
      <c r="E28" s="62">
        <v>1091647.68</v>
      </c>
      <c r="F28" s="62"/>
      <c r="G28" s="54">
        <f t="shared" si="2"/>
        <v>0</v>
      </c>
      <c r="H28" s="54"/>
      <c r="I28" s="54">
        <v>0</v>
      </c>
    </row>
    <row r="29" customHeight="true" spans="1:9">
      <c r="A29" s="55">
        <v>2101201</v>
      </c>
      <c r="B29" s="11" t="s">
        <v>77</v>
      </c>
      <c r="C29" s="54">
        <f t="shared" si="0"/>
        <v>30000000</v>
      </c>
      <c r="D29" s="54">
        <f t="shared" si="1"/>
        <v>0</v>
      </c>
      <c r="E29" s="62"/>
      <c r="F29" s="62"/>
      <c r="G29" s="54">
        <f t="shared" si="2"/>
        <v>30000000</v>
      </c>
      <c r="H29" s="54"/>
      <c r="I29" s="54">
        <v>30000000</v>
      </c>
    </row>
    <row r="30" customHeight="true" spans="1:9">
      <c r="A30" s="55">
        <v>2101202</v>
      </c>
      <c r="B30" s="11" t="s">
        <v>78</v>
      </c>
      <c r="C30" s="54">
        <f t="shared" si="0"/>
        <v>8082300</v>
      </c>
      <c r="D30" s="54">
        <f t="shared" si="1"/>
        <v>0</v>
      </c>
      <c r="E30" s="62"/>
      <c r="F30" s="62"/>
      <c r="G30" s="54">
        <f t="shared" si="2"/>
        <v>8082300</v>
      </c>
      <c r="H30" s="54"/>
      <c r="I30" s="54">
        <v>8082300</v>
      </c>
    </row>
    <row r="31" customHeight="true" spans="1:9">
      <c r="A31" s="55">
        <v>2120899</v>
      </c>
      <c r="B31" s="11" t="s">
        <v>106</v>
      </c>
      <c r="C31" s="54">
        <f t="shared" si="0"/>
        <v>19190000</v>
      </c>
      <c r="D31" s="54">
        <f t="shared" si="1"/>
        <v>0</v>
      </c>
      <c r="E31" s="62"/>
      <c r="F31" s="62"/>
      <c r="G31" s="54">
        <f t="shared" si="2"/>
        <v>19190000</v>
      </c>
      <c r="H31" s="54">
        <v>19190000</v>
      </c>
      <c r="I31" s="54">
        <v>0</v>
      </c>
    </row>
    <row r="32" customHeight="true" spans="1:9">
      <c r="A32" s="55">
        <v>2130705</v>
      </c>
      <c r="B32" s="11" t="s">
        <v>79</v>
      </c>
      <c r="C32" s="54">
        <f t="shared" si="0"/>
        <v>8473600</v>
      </c>
      <c r="D32" s="54">
        <f t="shared" si="1"/>
        <v>0</v>
      </c>
      <c r="E32" s="62"/>
      <c r="F32" s="62"/>
      <c r="G32" s="54">
        <f t="shared" si="2"/>
        <v>8473600</v>
      </c>
      <c r="H32" s="54"/>
      <c r="I32" s="54">
        <v>8473600</v>
      </c>
    </row>
    <row r="33" customHeight="true" spans="1:9">
      <c r="A33" s="55">
        <v>2130899</v>
      </c>
      <c r="B33" s="11" t="s">
        <v>80</v>
      </c>
      <c r="C33" s="54">
        <f t="shared" si="0"/>
        <v>2200000</v>
      </c>
      <c r="D33" s="54">
        <f t="shared" si="1"/>
        <v>0</v>
      </c>
      <c r="E33" s="62"/>
      <c r="F33" s="62"/>
      <c r="G33" s="54">
        <f t="shared" si="2"/>
        <v>2200000</v>
      </c>
      <c r="H33" s="54"/>
      <c r="I33" s="54">
        <v>2200000</v>
      </c>
    </row>
    <row r="34" customHeight="true" spans="1:9">
      <c r="A34" s="55">
        <v>2210201</v>
      </c>
      <c r="B34" s="11" t="s">
        <v>81</v>
      </c>
      <c r="C34" s="54">
        <f t="shared" si="0"/>
        <v>1011525</v>
      </c>
      <c r="D34" s="54">
        <f t="shared" si="1"/>
        <v>1011525</v>
      </c>
      <c r="E34" s="62">
        <v>1011525</v>
      </c>
      <c r="F34" s="62"/>
      <c r="G34" s="54">
        <f t="shared" si="2"/>
        <v>0</v>
      </c>
      <c r="H34" s="54"/>
      <c r="I34" s="54">
        <v>0</v>
      </c>
    </row>
    <row r="35" customHeight="true" spans="1:9">
      <c r="A35" s="58" t="s">
        <v>8</v>
      </c>
      <c r="B35" s="58"/>
      <c r="C35" s="54">
        <f>SUM(C6:C34)</f>
        <v>296415990.88</v>
      </c>
      <c r="D35" s="54">
        <f t="shared" ref="D35:I35" si="3">SUM(D6:D34)</f>
        <v>14563290.88</v>
      </c>
      <c r="E35" s="62">
        <f t="shared" si="3"/>
        <v>12585168.38</v>
      </c>
      <c r="F35" s="62">
        <f t="shared" si="3"/>
        <v>1978122.5</v>
      </c>
      <c r="G35" s="54">
        <f t="shared" si="3"/>
        <v>281852700</v>
      </c>
      <c r="H35" s="54">
        <f t="shared" si="3"/>
        <v>26298000</v>
      </c>
      <c r="I35" s="54">
        <f t="shared" si="3"/>
        <v>255554700</v>
      </c>
    </row>
    <row r="36" ht="32.25" customHeight="true" spans="1:9">
      <c r="A36" s="59"/>
      <c r="B36" s="59"/>
      <c r="C36" s="59"/>
      <c r="D36" s="59"/>
      <c r="E36" s="59"/>
      <c r="F36" s="59"/>
      <c r="G36" s="59"/>
      <c r="H36" s="59"/>
      <c r="I36" s="59"/>
    </row>
    <row r="37" ht="30.75" customHeight="true" spans="1:9">
      <c r="A37" s="60"/>
      <c r="B37" s="60"/>
      <c r="C37" s="60"/>
      <c r="D37" s="60"/>
      <c r="E37" s="60"/>
      <c r="F37" s="60"/>
      <c r="G37" s="60"/>
      <c r="H37" s="60"/>
      <c r="I37" s="60"/>
    </row>
    <row r="38" customHeight="true" spans="7:7">
      <c r="G38" t="s">
        <v>163</v>
      </c>
    </row>
  </sheetData>
  <mergeCells count="8">
    <mergeCell ref="A2:I2"/>
    <mergeCell ref="A4:B4"/>
    <mergeCell ref="D4:F4"/>
    <mergeCell ref="G4:I4"/>
    <mergeCell ref="A35:B35"/>
    <mergeCell ref="A36:I36"/>
    <mergeCell ref="A37:I37"/>
    <mergeCell ref="C4:C5"/>
  </mergeCells>
  <printOptions horizontalCentered="true"/>
  <pageMargins left="0.0388888888888889" right="0.0388888888888889" top="0.747916666666667" bottom="0.747916666666667" header="0.313888888888889" footer="0.313888888888889"/>
  <pageSetup paperSize="9" orientation="portrait"/>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Q108"/>
  <sheetViews>
    <sheetView tabSelected="1" topLeftCell="A81" workbookViewId="0">
      <selection activeCell="B81" sqref="B81"/>
    </sheetView>
  </sheetViews>
  <sheetFormatPr defaultColWidth="9" defaultRowHeight="13.5"/>
  <cols>
    <col min="1" max="1" width="15.75" style="2" customWidth="true"/>
    <col min="2" max="2" width="19.75" style="2" customWidth="true"/>
    <col min="3" max="5" width="9" style="2"/>
    <col min="6" max="6" width="14.5" style="2" customWidth="true"/>
    <col min="7" max="7" width="16" style="2"/>
    <col min="8" max="8" width="14.375" style="2" customWidth="true"/>
    <col min="9" max="9" width="13.875" style="3" customWidth="true"/>
    <col min="10" max="10" width="14.5" style="2" customWidth="true"/>
    <col min="11" max="11" width="19.375" style="2" customWidth="true"/>
    <col min="12" max="16371" width="9" style="2"/>
  </cols>
  <sheetData>
    <row r="1" spans="1:11">
      <c r="A1" t="s">
        <v>164</v>
      </c>
      <c r="B1" s="4"/>
      <c r="C1" s="5" t="s">
        <v>165</v>
      </c>
      <c r="D1" s="5" t="s">
        <v>165</v>
      </c>
      <c r="E1" s="5" t="s">
        <v>165</v>
      </c>
      <c r="F1" s="5" t="s">
        <v>165</v>
      </c>
      <c r="G1" s="5" t="s">
        <v>165</v>
      </c>
      <c r="H1" s="5" t="s">
        <v>165</v>
      </c>
      <c r="I1" s="5" t="s">
        <v>165</v>
      </c>
      <c r="J1" s="5" t="s">
        <v>165</v>
      </c>
      <c r="K1" s="5" t="s">
        <v>165</v>
      </c>
    </row>
    <row r="2" ht="27" spans="1:11">
      <c r="A2" s="6" t="s">
        <v>166</v>
      </c>
      <c r="B2" s="6"/>
      <c r="C2" s="6"/>
      <c r="D2" s="6"/>
      <c r="E2" s="6"/>
      <c r="F2" s="6"/>
      <c r="G2" s="6"/>
      <c r="H2" s="6"/>
      <c r="I2" s="6"/>
      <c r="J2" s="6"/>
      <c r="K2" s="6"/>
    </row>
    <row r="3" ht="26.25" customHeight="true" spans="1:11">
      <c r="A3" s="7"/>
      <c r="B3" s="7"/>
      <c r="C3" s="7"/>
      <c r="D3" s="8" t="s">
        <v>167</v>
      </c>
      <c r="E3" s="14"/>
      <c r="F3" s="15"/>
      <c r="G3" s="16"/>
      <c r="H3" s="17"/>
      <c r="I3" s="23"/>
      <c r="J3" s="24" t="s">
        <v>3</v>
      </c>
      <c r="K3" s="24"/>
    </row>
    <row r="4" s="1" customFormat="true" ht="27" customHeight="true" spans="1:11">
      <c r="A4" s="9" t="s">
        <v>168</v>
      </c>
      <c r="B4" s="9" t="s">
        <v>169</v>
      </c>
      <c r="C4" s="9" t="s">
        <v>170</v>
      </c>
      <c r="D4" s="9" t="s">
        <v>171</v>
      </c>
      <c r="E4" s="9" t="s">
        <v>172</v>
      </c>
      <c r="F4" s="9" t="s">
        <v>7</v>
      </c>
      <c r="G4" s="9"/>
      <c r="H4" s="9"/>
      <c r="I4" s="9" t="s">
        <v>173</v>
      </c>
      <c r="J4" s="9" t="s">
        <v>174</v>
      </c>
      <c r="K4" s="9" t="s">
        <v>175</v>
      </c>
    </row>
    <row r="5" s="1" customFormat="true" ht="22.5" customHeight="true" spans="1:11">
      <c r="A5" s="10"/>
      <c r="B5" s="10"/>
      <c r="C5" s="10"/>
      <c r="D5" s="10"/>
      <c r="E5" s="10"/>
      <c r="F5" s="10" t="s">
        <v>50</v>
      </c>
      <c r="G5" s="10" t="s">
        <v>161</v>
      </c>
      <c r="H5" s="10" t="s">
        <v>162</v>
      </c>
      <c r="I5" s="10"/>
      <c r="J5" s="10"/>
      <c r="K5" s="10"/>
    </row>
    <row r="6" ht="39" customHeight="true" spans="1:11">
      <c r="A6" s="11" t="s">
        <v>176</v>
      </c>
      <c r="B6" s="11" t="s">
        <v>177</v>
      </c>
      <c r="C6" s="11" t="s">
        <v>178</v>
      </c>
      <c r="D6" s="12" t="s">
        <v>52</v>
      </c>
      <c r="E6" s="11" t="s">
        <v>179</v>
      </c>
      <c r="F6" s="18">
        <v>50000</v>
      </c>
      <c r="G6" s="18">
        <v>50000</v>
      </c>
      <c r="H6" s="18"/>
      <c r="I6" s="25" t="s">
        <v>180</v>
      </c>
      <c r="J6" s="11" t="s">
        <v>181</v>
      </c>
      <c r="K6" s="11" t="s">
        <v>182</v>
      </c>
    </row>
    <row r="7" ht="39" customHeight="true" spans="1:11">
      <c r="A7" s="11"/>
      <c r="B7" s="11"/>
      <c r="C7" s="11"/>
      <c r="D7" s="11"/>
      <c r="E7" s="11"/>
      <c r="F7" s="18"/>
      <c r="G7" s="18"/>
      <c r="H7" s="18"/>
      <c r="I7" s="25" t="s">
        <v>183</v>
      </c>
      <c r="J7" s="11" t="s">
        <v>181</v>
      </c>
      <c r="K7" s="11" t="s">
        <v>182</v>
      </c>
    </row>
    <row r="8" s="2" customFormat="true" ht="39" customHeight="true" spans="1:11">
      <c r="A8" s="11" t="s">
        <v>184</v>
      </c>
      <c r="B8" s="11" t="s">
        <v>185</v>
      </c>
      <c r="C8" s="11" t="s">
        <v>178</v>
      </c>
      <c r="D8" s="12" t="s">
        <v>52</v>
      </c>
      <c r="E8" s="11" t="s">
        <v>179</v>
      </c>
      <c r="F8" s="18">
        <v>200000</v>
      </c>
      <c r="G8" s="18">
        <v>200000</v>
      </c>
      <c r="H8" s="18"/>
      <c r="I8" s="25" t="s">
        <v>180</v>
      </c>
      <c r="J8" s="11" t="s">
        <v>186</v>
      </c>
      <c r="K8" s="11" t="s">
        <v>187</v>
      </c>
    </row>
    <row r="9" s="2" customFormat="true" ht="39" customHeight="true" spans="1:11">
      <c r="A9" s="11"/>
      <c r="B9" s="11"/>
      <c r="C9" s="11"/>
      <c r="D9" s="11"/>
      <c r="E9" s="11"/>
      <c r="F9" s="18"/>
      <c r="G9" s="18"/>
      <c r="H9" s="18"/>
      <c r="I9" s="25" t="s">
        <v>183</v>
      </c>
      <c r="J9" s="11" t="s">
        <v>186</v>
      </c>
      <c r="K9" s="11" t="s">
        <v>187</v>
      </c>
    </row>
    <row r="10" s="2" customFormat="true" ht="39" customHeight="true" spans="1:11">
      <c r="A10" s="11" t="s">
        <v>176</v>
      </c>
      <c r="B10" s="11" t="s">
        <v>188</v>
      </c>
      <c r="C10" s="11" t="s">
        <v>178</v>
      </c>
      <c r="D10" s="12" t="s">
        <v>52</v>
      </c>
      <c r="E10" s="11" t="s">
        <v>179</v>
      </c>
      <c r="F10" s="18">
        <v>500000</v>
      </c>
      <c r="G10" s="18">
        <v>500000</v>
      </c>
      <c r="H10" s="18"/>
      <c r="I10" s="25" t="s">
        <v>180</v>
      </c>
      <c r="J10" s="11" t="s">
        <v>189</v>
      </c>
      <c r="K10" s="26" t="s">
        <v>190</v>
      </c>
    </row>
    <row r="11" s="2" customFormat="true" ht="39" customHeight="true" spans="1:11">
      <c r="A11" s="11"/>
      <c r="B11" s="11"/>
      <c r="C11" s="11"/>
      <c r="D11" s="11"/>
      <c r="E11" s="11"/>
      <c r="F11" s="18"/>
      <c r="G11" s="18"/>
      <c r="H11" s="18"/>
      <c r="I11" s="25" t="s">
        <v>183</v>
      </c>
      <c r="J11" s="11" t="s">
        <v>189</v>
      </c>
      <c r="K11" s="26" t="s">
        <v>190</v>
      </c>
    </row>
    <row r="12" s="2" customFormat="true" ht="39" customHeight="true" spans="1:11">
      <c r="A12" s="11" t="s">
        <v>191</v>
      </c>
      <c r="B12" s="11" t="s">
        <v>192</v>
      </c>
      <c r="C12" s="11" t="s">
        <v>178</v>
      </c>
      <c r="D12" s="12" t="s">
        <v>52</v>
      </c>
      <c r="E12" s="11" t="s">
        <v>179</v>
      </c>
      <c r="F12" s="18">
        <v>50000</v>
      </c>
      <c r="G12" s="18">
        <v>50000</v>
      </c>
      <c r="H12" s="18"/>
      <c r="I12" s="25" t="s">
        <v>180</v>
      </c>
      <c r="J12" s="11" t="s">
        <v>193</v>
      </c>
      <c r="K12" s="26" t="s">
        <v>190</v>
      </c>
    </row>
    <row r="13" s="2" customFormat="true" ht="39" customHeight="true" spans="1:11">
      <c r="A13" s="11"/>
      <c r="B13" s="11"/>
      <c r="C13" s="11"/>
      <c r="D13" s="11"/>
      <c r="E13" s="11"/>
      <c r="F13" s="18"/>
      <c r="G13" s="18"/>
      <c r="H13" s="18"/>
      <c r="I13" s="25" t="s">
        <v>183</v>
      </c>
      <c r="J13" s="11" t="s">
        <v>193</v>
      </c>
      <c r="K13" s="26" t="s">
        <v>190</v>
      </c>
    </row>
    <row r="14" s="2" customFormat="true" ht="39" customHeight="true" spans="1:11">
      <c r="A14" s="11" t="s">
        <v>194</v>
      </c>
      <c r="B14" s="11" t="s">
        <v>195</v>
      </c>
      <c r="C14" s="11" t="s">
        <v>178</v>
      </c>
      <c r="D14" s="12" t="s">
        <v>52</v>
      </c>
      <c r="E14" s="11" t="s">
        <v>179</v>
      </c>
      <c r="F14" s="18">
        <v>100000</v>
      </c>
      <c r="G14" s="18">
        <v>100000</v>
      </c>
      <c r="H14" s="18"/>
      <c r="I14" s="25" t="s">
        <v>180</v>
      </c>
      <c r="J14" s="11" t="s">
        <v>196</v>
      </c>
      <c r="K14" s="26" t="s">
        <v>190</v>
      </c>
    </row>
    <row r="15" s="2" customFormat="true" ht="39" customHeight="true" spans="1:11">
      <c r="A15" s="11"/>
      <c r="B15" s="11"/>
      <c r="C15" s="11"/>
      <c r="D15" s="11"/>
      <c r="E15" s="11"/>
      <c r="F15" s="18"/>
      <c r="G15" s="18"/>
      <c r="H15" s="18"/>
      <c r="I15" s="25" t="s">
        <v>183</v>
      </c>
      <c r="J15" s="11" t="s">
        <v>196</v>
      </c>
      <c r="K15" s="26" t="s">
        <v>190</v>
      </c>
    </row>
    <row r="16" s="2" customFormat="true" ht="39" customHeight="true" spans="1:11">
      <c r="A16" s="11" t="s">
        <v>194</v>
      </c>
      <c r="B16" s="11" t="s">
        <v>197</v>
      </c>
      <c r="C16" s="11" t="s">
        <v>178</v>
      </c>
      <c r="D16" s="12" t="s">
        <v>52</v>
      </c>
      <c r="E16" s="11" t="s">
        <v>179</v>
      </c>
      <c r="F16" s="18">
        <v>50000</v>
      </c>
      <c r="G16" s="18">
        <v>50000</v>
      </c>
      <c r="H16" s="18"/>
      <c r="I16" s="25" t="s">
        <v>180</v>
      </c>
      <c r="J16" s="11" t="s">
        <v>198</v>
      </c>
      <c r="K16" s="26" t="s">
        <v>190</v>
      </c>
    </row>
    <row r="17" s="2" customFormat="true" ht="39" customHeight="true" spans="1:11">
      <c r="A17" s="11"/>
      <c r="B17" s="11"/>
      <c r="C17" s="11"/>
      <c r="D17" s="11"/>
      <c r="E17" s="11"/>
      <c r="F17" s="18"/>
      <c r="G17" s="18"/>
      <c r="H17" s="18"/>
      <c r="I17" s="25" t="s">
        <v>183</v>
      </c>
      <c r="J17" s="11" t="s">
        <v>198</v>
      </c>
      <c r="K17" s="26" t="s">
        <v>190</v>
      </c>
    </row>
    <row r="18" s="2" customFormat="true" ht="39" customHeight="true" spans="1:11">
      <c r="A18" s="11" t="s">
        <v>194</v>
      </c>
      <c r="B18" s="11" t="s">
        <v>199</v>
      </c>
      <c r="C18" s="11" t="s">
        <v>178</v>
      </c>
      <c r="D18" s="12" t="s">
        <v>52</v>
      </c>
      <c r="E18" s="11" t="s">
        <v>179</v>
      </c>
      <c r="F18" s="18">
        <v>50000</v>
      </c>
      <c r="G18" s="18">
        <v>50000</v>
      </c>
      <c r="H18" s="18"/>
      <c r="I18" s="25" t="s">
        <v>180</v>
      </c>
      <c r="J18" s="11" t="s">
        <v>200</v>
      </c>
      <c r="K18" s="26" t="s">
        <v>190</v>
      </c>
    </row>
    <row r="19" s="2" customFormat="true" ht="39" customHeight="true" spans="1:11">
      <c r="A19" s="11"/>
      <c r="B19" s="11"/>
      <c r="C19" s="11"/>
      <c r="D19" s="11"/>
      <c r="E19" s="11"/>
      <c r="F19" s="18"/>
      <c r="G19" s="18"/>
      <c r="H19" s="18"/>
      <c r="I19" s="25" t="s">
        <v>183</v>
      </c>
      <c r="J19" s="11" t="s">
        <v>200</v>
      </c>
      <c r="K19" s="26" t="s">
        <v>190</v>
      </c>
    </row>
    <row r="20" s="2" customFormat="true" ht="39" customHeight="true" spans="1:11">
      <c r="A20" s="11" t="s">
        <v>201</v>
      </c>
      <c r="B20" s="11" t="s">
        <v>202</v>
      </c>
      <c r="C20" s="11" t="s">
        <v>178</v>
      </c>
      <c r="D20" s="12" t="s">
        <v>52</v>
      </c>
      <c r="E20" s="11" t="s">
        <v>179</v>
      </c>
      <c r="F20" s="18">
        <v>100000</v>
      </c>
      <c r="G20" s="18">
        <v>100000</v>
      </c>
      <c r="H20" s="18"/>
      <c r="I20" s="25" t="s">
        <v>180</v>
      </c>
      <c r="J20" s="11" t="s">
        <v>203</v>
      </c>
      <c r="K20" s="26" t="s">
        <v>190</v>
      </c>
    </row>
    <row r="21" s="2" customFormat="true" ht="39" customHeight="true" spans="1:11">
      <c r="A21" s="11"/>
      <c r="B21" s="11"/>
      <c r="C21" s="11"/>
      <c r="D21" s="11"/>
      <c r="E21" s="11"/>
      <c r="F21" s="18"/>
      <c r="G21" s="18"/>
      <c r="H21" s="18"/>
      <c r="I21" s="25" t="s">
        <v>183</v>
      </c>
      <c r="J21" s="11" t="s">
        <v>203</v>
      </c>
      <c r="K21" s="26" t="s">
        <v>190</v>
      </c>
    </row>
    <row r="22" s="2" customFormat="true" ht="39" customHeight="true" spans="1:11">
      <c r="A22" s="11" t="s">
        <v>204</v>
      </c>
      <c r="B22" s="11" t="s">
        <v>205</v>
      </c>
      <c r="C22" s="11" t="s">
        <v>178</v>
      </c>
      <c r="D22" s="12" t="s">
        <v>52</v>
      </c>
      <c r="E22" s="11" t="s">
        <v>179</v>
      </c>
      <c r="F22" s="18">
        <v>840000</v>
      </c>
      <c r="G22" s="18">
        <v>840000</v>
      </c>
      <c r="H22" s="18"/>
      <c r="I22" s="25" t="s">
        <v>180</v>
      </c>
      <c r="J22" s="11" t="s">
        <v>206</v>
      </c>
      <c r="K22" s="26" t="s">
        <v>190</v>
      </c>
    </row>
    <row r="23" s="2" customFormat="true" ht="39" customHeight="true" spans="1:11">
      <c r="A23" s="11"/>
      <c r="B23" s="11"/>
      <c r="C23" s="11"/>
      <c r="D23" s="11"/>
      <c r="E23" s="11"/>
      <c r="F23" s="18"/>
      <c r="G23" s="18"/>
      <c r="H23" s="18"/>
      <c r="I23" s="25" t="s">
        <v>183</v>
      </c>
      <c r="J23" s="11" t="s">
        <v>206</v>
      </c>
      <c r="K23" s="26" t="s">
        <v>190</v>
      </c>
    </row>
    <row r="24" s="2" customFormat="true" ht="39" customHeight="true" spans="1:11">
      <c r="A24" s="11" t="s">
        <v>204</v>
      </c>
      <c r="B24" s="11" t="s">
        <v>207</v>
      </c>
      <c r="C24" s="11" t="s">
        <v>178</v>
      </c>
      <c r="D24" s="12" t="s">
        <v>52</v>
      </c>
      <c r="E24" s="11" t="s">
        <v>179</v>
      </c>
      <c r="F24" s="18">
        <v>200000</v>
      </c>
      <c r="G24" s="18">
        <v>200000</v>
      </c>
      <c r="H24" s="18"/>
      <c r="I24" s="25" t="s">
        <v>180</v>
      </c>
      <c r="J24" s="11" t="s">
        <v>208</v>
      </c>
      <c r="K24" s="26" t="s">
        <v>190</v>
      </c>
    </row>
    <row r="25" s="2" customFormat="true" ht="39" customHeight="true" spans="1:11">
      <c r="A25" s="11"/>
      <c r="B25" s="11"/>
      <c r="C25" s="11"/>
      <c r="D25" s="11"/>
      <c r="E25" s="11"/>
      <c r="F25" s="18"/>
      <c r="G25" s="18"/>
      <c r="H25" s="18"/>
      <c r="I25" s="25" t="s">
        <v>183</v>
      </c>
      <c r="J25" s="11" t="s">
        <v>208</v>
      </c>
      <c r="K25" s="26" t="s">
        <v>190</v>
      </c>
    </row>
    <row r="26" s="2" customFormat="true" ht="39" customHeight="true" spans="1:11">
      <c r="A26" s="11" t="s">
        <v>209</v>
      </c>
      <c r="B26" s="11" t="s">
        <v>210</v>
      </c>
      <c r="C26" s="11" t="s">
        <v>178</v>
      </c>
      <c r="D26" s="12" t="s">
        <v>52</v>
      </c>
      <c r="E26" s="11" t="s">
        <v>179</v>
      </c>
      <c r="F26" s="18">
        <v>1200000</v>
      </c>
      <c r="G26" s="18">
        <v>1200000</v>
      </c>
      <c r="H26" s="18"/>
      <c r="I26" s="25" t="s">
        <v>180</v>
      </c>
      <c r="J26" s="11" t="s">
        <v>211</v>
      </c>
      <c r="K26" s="26" t="s">
        <v>190</v>
      </c>
    </row>
    <row r="27" s="2" customFormat="true" ht="39" customHeight="true" spans="1:11">
      <c r="A27" s="11"/>
      <c r="B27" s="11"/>
      <c r="C27" s="11"/>
      <c r="D27" s="11"/>
      <c r="E27" s="11"/>
      <c r="F27" s="18"/>
      <c r="G27" s="18"/>
      <c r="H27" s="18"/>
      <c r="I27" s="25" t="s">
        <v>183</v>
      </c>
      <c r="J27" s="11" t="s">
        <v>211</v>
      </c>
      <c r="K27" s="26" t="s">
        <v>190</v>
      </c>
    </row>
    <row r="28" s="2" customFormat="true" ht="39" customHeight="true" spans="1:11">
      <c r="A28" s="11" t="s">
        <v>209</v>
      </c>
      <c r="B28" s="11" t="s">
        <v>212</v>
      </c>
      <c r="C28" s="11" t="s">
        <v>178</v>
      </c>
      <c r="D28" s="12" t="s">
        <v>52</v>
      </c>
      <c r="E28" s="11" t="s">
        <v>179</v>
      </c>
      <c r="F28" s="18">
        <v>1600000</v>
      </c>
      <c r="G28" s="18">
        <v>1600000</v>
      </c>
      <c r="H28" s="18"/>
      <c r="I28" s="25" t="s">
        <v>180</v>
      </c>
      <c r="J28" s="11" t="s">
        <v>213</v>
      </c>
      <c r="K28" s="26" t="s">
        <v>190</v>
      </c>
    </row>
    <row r="29" s="2" customFormat="true" ht="39" customHeight="true" spans="1:11">
      <c r="A29" s="11"/>
      <c r="B29" s="11"/>
      <c r="C29" s="11"/>
      <c r="D29" s="11"/>
      <c r="E29" s="11"/>
      <c r="F29" s="18"/>
      <c r="G29" s="18"/>
      <c r="H29" s="18"/>
      <c r="I29" s="25" t="s">
        <v>183</v>
      </c>
      <c r="J29" s="11" t="s">
        <v>213</v>
      </c>
      <c r="K29" s="26" t="s">
        <v>190</v>
      </c>
    </row>
    <row r="30" s="2" customFormat="true" ht="39" customHeight="true" spans="1:11">
      <c r="A30" s="11" t="s">
        <v>204</v>
      </c>
      <c r="B30" s="11" t="s">
        <v>214</v>
      </c>
      <c r="C30" s="11" t="s">
        <v>178</v>
      </c>
      <c r="D30" s="12" t="s">
        <v>52</v>
      </c>
      <c r="E30" s="11" t="s">
        <v>179</v>
      </c>
      <c r="F30" s="18">
        <v>650000</v>
      </c>
      <c r="G30" s="18">
        <v>650000</v>
      </c>
      <c r="H30" s="18"/>
      <c r="I30" s="25" t="s">
        <v>180</v>
      </c>
      <c r="J30" s="11" t="s">
        <v>215</v>
      </c>
      <c r="K30" s="26" t="s">
        <v>190</v>
      </c>
    </row>
    <row r="31" s="2" customFormat="true" ht="39" customHeight="true" spans="1:11">
      <c r="A31" s="11"/>
      <c r="B31" s="11"/>
      <c r="C31" s="11"/>
      <c r="D31" s="11"/>
      <c r="E31" s="11"/>
      <c r="F31" s="18"/>
      <c r="G31" s="18"/>
      <c r="H31" s="18"/>
      <c r="I31" s="25" t="s">
        <v>183</v>
      </c>
      <c r="J31" s="11" t="s">
        <v>215</v>
      </c>
      <c r="K31" s="26" t="s">
        <v>190</v>
      </c>
    </row>
    <row r="32" s="2" customFormat="true" ht="39" customHeight="true" spans="1:11">
      <c r="A32" s="11" t="s">
        <v>204</v>
      </c>
      <c r="B32" s="11" t="s">
        <v>216</v>
      </c>
      <c r="C32" s="11" t="s">
        <v>178</v>
      </c>
      <c r="D32" s="12" t="s">
        <v>52</v>
      </c>
      <c r="E32" s="11" t="s">
        <v>179</v>
      </c>
      <c r="F32" s="18">
        <v>50000</v>
      </c>
      <c r="G32" s="18">
        <v>50000</v>
      </c>
      <c r="H32" s="18"/>
      <c r="I32" s="25" t="s">
        <v>180</v>
      </c>
      <c r="J32" s="11" t="s">
        <v>217</v>
      </c>
      <c r="K32" s="26" t="s">
        <v>190</v>
      </c>
    </row>
    <row r="33" s="2" customFormat="true" ht="39" customHeight="true" spans="1:11">
      <c r="A33" s="11"/>
      <c r="B33" s="11"/>
      <c r="C33" s="11"/>
      <c r="D33" s="11"/>
      <c r="E33" s="11"/>
      <c r="F33" s="18"/>
      <c r="G33" s="18"/>
      <c r="H33" s="18"/>
      <c r="I33" s="25" t="s">
        <v>183</v>
      </c>
      <c r="J33" s="11" t="s">
        <v>217</v>
      </c>
      <c r="K33" s="26" t="s">
        <v>190</v>
      </c>
    </row>
    <row r="34" s="2" customFormat="true" ht="39" customHeight="true" spans="1:11">
      <c r="A34" s="11" t="s">
        <v>209</v>
      </c>
      <c r="B34" s="11" t="s">
        <v>218</v>
      </c>
      <c r="C34" s="11" t="s">
        <v>178</v>
      </c>
      <c r="D34" s="12" t="s">
        <v>52</v>
      </c>
      <c r="E34" s="11" t="s">
        <v>179</v>
      </c>
      <c r="F34" s="18">
        <v>500000</v>
      </c>
      <c r="G34" s="18">
        <v>500000</v>
      </c>
      <c r="H34" s="18"/>
      <c r="I34" s="25" t="s">
        <v>180</v>
      </c>
      <c r="J34" s="11" t="s">
        <v>219</v>
      </c>
      <c r="K34" s="26" t="s">
        <v>190</v>
      </c>
    </row>
    <row r="35" s="2" customFormat="true" ht="39" customHeight="true" spans="1:11">
      <c r="A35" s="11"/>
      <c r="B35" s="11"/>
      <c r="C35" s="11"/>
      <c r="D35" s="11"/>
      <c r="E35" s="11"/>
      <c r="F35" s="18"/>
      <c r="G35" s="18"/>
      <c r="H35" s="18"/>
      <c r="I35" s="25" t="s">
        <v>183</v>
      </c>
      <c r="J35" s="11" t="s">
        <v>219</v>
      </c>
      <c r="K35" s="26" t="s">
        <v>190</v>
      </c>
    </row>
    <row r="36" s="2" customFormat="true" ht="39" customHeight="true" spans="1:11">
      <c r="A36" s="11" t="s">
        <v>220</v>
      </c>
      <c r="B36" s="11" t="s">
        <v>221</v>
      </c>
      <c r="C36" s="11" t="s">
        <v>178</v>
      </c>
      <c r="D36" s="12" t="s">
        <v>52</v>
      </c>
      <c r="E36" s="11" t="s">
        <v>179</v>
      </c>
      <c r="F36" s="18">
        <v>168000</v>
      </c>
      <c r="G36" s="18">
        <v>168000</v>
      </c>
      <c r="H36" s="18"/>
      <c r="I36" s="25" t="s">
        <v>180</v>
      </c>
      <c r="J36" s="11" t="s">
        <v>222</v>
      </c>
      <c r="K36" s="26" t="s">
        <v>190</v>
      </c>
    </row>
    <row r="37" s="2" customFormat="true" ht="39" customHeight="true" spans="1:11">
      <c r="A37" s="11"/>
      <c r="B37" s="11"/>
      <c r="C37" s="11"/>
      <c r="D37" s="11"/>
      <c r="E37" s="11"/>
      <c r="F37" s="18"/>
      <c r="G37" s="18"/>
      <c r="H37" s="18"/>
      <c r="I37" s="25" t="s">
        <v>183</v>
      </c>
      <c r="J37" s="11" t="s">
        <v>222</v>
      </c>
      <c r="K37" s="26" t="s">
        <v>190</v>
      </c>
    </row>
    <row r="38" s="2" customFormat="true" ht="39" customHeight="true" spans="1:11">
      <c r="A38" s="11" t="s">
        <v>223</v>
      </c>
      <c r="B38" s="11" t="s">
        <v>224</v>
      </c>
      <c r="C38" s="11" t="s">
        <v>178</v>
      </c>
      <c r="D38" s="12" t="s">
        <v>52</v>
      </c>
      <c r="E38" s="11" t="s">
        <v>179</v>
      </c>
      <c r="F38" s="18">
        <v>600000</v>
      </c>
      <c r="G38" s="18">
        <v>600000</v>
      </c>
      <c r="H38" s="18"/>
      <c r="I38" s="25" t="s">
        <v>180</v>
      </c>
      <c r="J38" s="11" t="s">
        <v>225</v>
      </c>
      <c r="K38" s="26" t="s">
        <v>190</v>
      </c>
    </row>
    <row r="39" s="2" customFormat="true" ht="39" customHeight="true" spans="1:11">
      <c r="A39" s="11"/>
      <c r="B39" s="11"/>
      <c r="C39" s="11"/>
      <c r="D39" s="11"/>
      <c r="E39" s="11"/>
      <c r="F39" s="18"/>
      <c r="G39" s="18"/>
      <c r="H39" s="18"/>
      <c r="I39" s="25" t="s">
        <v>183</v>
      </c>
      <c r="J39" s="11" t="s">
        <v>225</v>
      </c>
      <c r="K39" s="26" t="s">
        <v>190</v>
      </c>
    </row>
    <row r="40" s="2" customFormat="true" ht="39" customHeight="true" spans="1:11">
      <c r="A40" s="11" t="s">
        <v>204</v>
      </c>
      <c r="B40" s="11" t="s">
        <v>226</v>
      </c>
      <c r="C40" s="11" t="s">
        <v>178</v>
      </c>
      <c r="D40" s="12" t="s">
        <v>52</v>
      </c>
      <c r="E40" s="11" t="s">
        <v>179</v>
      </c>
      <c r="F40" s="18">
        <v>19190000</v>
      </c>
      <c r="G40" s="18">
        <v>19190000</v>
      </c>
      <c r="H40" s="18"/>
      <c r="I40" s="25" t="s">
        <v>180</v>
      </c>
      <c r="J40" s="11" t="s">
        <v>227</v>
      </c>
      <c r="K40" s="26" t="s">
        <v>190</v>
      </c>
    </row>
    <row r="41" s="2" customFormat="true" ht="39" customHeight="true" spans="1:11">
      <c r="A41" s="11"/>
      <c r="B41" s="11"/>
      <c r="C41" s="11"/>
      <c r="D41" s="11"/>
      <c r="E41" s="11"/>
      <c r="F41" s="18"/>
      <c r="G41" s="18"/>
      <c r="H41" s="18"/>
      <c r="I41" s="25" t="s">
        <v>183</v>
      </c>
      <c r="J41" s="11" t="s">
        <v>227</v>
      </c>
      <c r="K41" s="26" t="s">
        <v>190</v>
      </c>
    </row>
    <row r="42" s="2" customFormat="true" ht="39" customHeight="true" spans="1:11">
      <c r="A42" s="11" t="s">
        <v>228</v>
      </c>
      <c r="B42" s="11" t="s">
        <v>229</v>
      </c>
      <c r="C42" s="11" t="s">
        <v>178</v>
      </c>
      <c r="D42" s="12" t="s">
        <v>52</v>
      </c>
      <c r="E42" s="11" t="s">
        <v>179</v>
      </c>
      <c r="F42" s="18">
        <v>200000</v>
      </c>
      <c r="G42" s="18">
        <v>200000</v>
      </c>
      <c r="H42" s="18"/>
      <c r="I42" s="25" t="s">
        <v>180</v>
      </c>
      <c r="J42" s="11" t="s">
        <v>230</v>
      </c>
      <c r="K42" s="26" t="s">
        <v>190</v>
      </c>
    </row>
    <row r="43" s="2" customFormat="true" ht="39" customHeight="true" spans="1:11">
      <c r="A43" s="11"/>
      <c r="B43" s="11"/>
      <c r="C43" s="11"/>
      <c r="D43" s="11"/>
      <c r="E43" s="11"/>
      <c r="F43" s="18"/>
      <c r="G43" s="18"/>
      <c r="H43" s="18"/>
      <c r="I43" s="25" t="s">
        <v>183</v>
      </c>
      <c r="J43" s="11" t="s">
        <v>230</v>
      </c>
      <c r="K43" s="26" t="s">
        <v>190</v>
      </c>
    </row>
    <row r="44" s="2" customFormat="true" ht="34" customHeight="true" spans="1:11">
      <c r="A44" s="11" t="s">
        <v>231</v>
      </c>
      <c r="B44" s="11" t="s">
        <v>232</v>
      </c>
      <c r="C44" s="11" t="s">
        <v>233</v>
      </c>
      <c r="D44" s="12" t="s">
        <v>52</v>
      </c>
      <c r="E44" s="11" t="s">
        <v>179</v>
      </c>
      <c r="F44" s="18">
        <v>55000</v>
      </c>
      <c r="G44" s="18"/>
      <c r="H44" s="18">
        <v>55000</v>
      </c>
      <c r="I44" s="25" t="s">
        <v>180</v>
      </c>
      <c r="J44" s="11" t="s">
        <v>234</v>
      </c>
      <c r="K44" s="11" t="s">
        <v>235</v>
      </c>
    </row>
    <row r="45" s="2" customFormat="true" ht="34" customHeight="true" spans="1:11">
      <c r="A45" s="11"/>
      <c r="B45" s="11"/>
      <c r="C45" s="11"/>
      <c r="D45" s="11"/>
      <c r="E45" s="11"/>
      <c r="F45" s="18"/>
      <c r="G45" s="18"/>
      <c r="H45" s="18"/>
      <c r="I45" s="25" t="s">
        <v>183</v>
      </c>
      <c r="J45" s="11" t="s">
        <v>234</v>
      </c>
      <c r="K45" s="11" t="s">
        <v>236</v>
      </c>
    </row>
    <row r="46" ht="34" customHeight="true" spans="1:11">
      <c r="A46" s="11" t="s">
        <v>204</v>
      </c>
      <c r="B46" s="11" t="s">
        <v>237</v>
      </c>
      <c r="C46" s="11" t="s">
        <v>233</v>
      </c>
      <c r="D46" s="12" t="s">
        <v>52</v>
      </c>
      <c r="E46" s="11" t="s">
        <v>179</v>
      </c>
      <c r="F46" s="18">
        <v>140000</v>
      </c>
      <c r="G46" s="18"/>
      <c r="H46" s="18">
        <v>140000</v>
      </c>
      <c r="I46" s="25" t="s">
        <v>180</v>
      </c>
      <c r="J46" s="11" t="s">
        <v>238</v>
      </c>
      <c r="K46" s="11" t="s">
        <v>239</v>
      </c>
    </row>
    <row r="47" ht="34" customHeight="true" spans="1:11">
      <c r="A47" s="11"/>
      <c r="B47" s="11"/>
      <c r="C47" s="11"/>
      <c r="D47" s="11"/>
      <c r="E47" s="11"/>
      <c r="F47" s="18"/>
      <c r="G47" s="18"/>
      <c r="H47" s="18"/>
      <c r="I47" s="25" t="s">
        <v>183</v>
      </c>
      <c r="J47" s="11" t="s">
        <v>238</v>
      </c>
      <c r="K47" s="11" t="s">
        <v>240</v>
      </c>
    </row>
    <row r="48" ht="34" customHeight="true" spans="1:11">
      <c r="A48" s="11" t="s">
        <v>241</v>
      </c>
      <c r="B48" s="11" t="s">
        <v>242</v>
      </c>
      <c r="C48" s="11" t="s">
        <v>233</v>
      </c>
      <c r="D48" s="12" t="s">
        <v>52</v>
      </c>
      <c r="E48" s="11" t="s">
        <v>179</v>
      </c>
      <c r="F48" s="18">
        <v>50000000</v>
      </c>
      <c r="G48" s="18"/>
      <c r="H48" s="18">
        <v>50000000</v>
      </c>
      <c r="I48" s="25" t="s">
        <v>180</v>
      </c>
      <c r="J48" s="11" t="s">
        <v>243</v>
      </c>
      <c r="K48" s="11" t="s">
        <v>244</v>
      </c>
    </row>
    <row r="49" ht="34" customHeight="true" spans="1:11">
      <c r="A49" s="11"/>
      <c r="B49" s="11"/>
      <c r="C49" s="11"/>
      <c r="D49" s="11"/>
      <c r="E49" s="11"/>
      <c r="F49" s="18"/>
      <c r="G49" s="18"/>
      <c r="H49" s="18"/>
      <c r="I49" s="25" t="s">
        <v>183</v>
      </c>
      <c r="J49" s="11" t="s">
        <v>243</v>
      </c>
      <c r="K49" s="11" t="s">
        <v>245</v>
      </c>
    </row>
    <row r="50" ht="34" customHeight="true" spans="1:11">
      <c r="A50" s="11" t="s">
        <v>231</v>
      </c>
      <c r="B50" s="11" t="s">
        <v>246</v>
      </c>
      <c r="C50" s="11" t="s">
        <v>233</v>
      </c>
      <c r="D50" s="12" t="s">
        <v>52</v>
      </c>
      <c r="E50" s="11" t="s">
        <v>179</v>
      </c>
      <c r="F50" s="18">
        <v>150000</v>
      </c>
      <c r="G50" s="18"/>
      <c r="H50" s="18">
        <v>150000</v>
      </c>
      <c r="I50" s="25" t="s">
        <v>180</v>
      </c>
      <c r="J50" s="2" t="s">
        <v>247</v>
      </c>
      <c r="K50" s="11" t="s">
        <v>248</v>
      </c>
    </row>
    <row r="51" ht="34" customHeight="true" spans="1:11">
      <c r="A51" s="11"/>
      <c r="B51" s="11"/>
      <c r="C51" s="11"/>
      <c r="D51" s="11"/>
      <c r="E51" s="11"/>
      <c r="F51" s="18"/>
      <c r="G51" s="18"/>
      <c r="H51" s="18"/>
      <c r="I51" s="25" t="s">
        <v>183</v>
      </c>
      <c r="J51" s="11" t="s">
        <v>247</v>
      </c>
      <c r="K51" s="11" t="s">
        <v>249</v>
      </c>
    </row>
    <row r="52" ht="34" customHeight="true" spans="1:11">
      <c r="A52" s="11" t="s">
        <v>250</v>
      </c>
      <c r="B52" s="11" t="s">
        <v>251</v>
      </c>
      <c r="C52" s="11" t="s">
        <v>233</v>
      </c>
      <c r="D52" s="12" t="s">
        <v>52</v>
      </c>
      <c r="E52" s="11" t="s">
        <v>179</v>
      </c>
      <c r="F52" s="18">
        <v>600000</v>
      </c>
      <c r="G52" s="18"/>
      <c r="H52" s="18">
        <v>600000</v>
      </c>
      <c r="I52" s="25" t="s">
        <v>180</v>
      </c>
      <c r="J52" s="11" t="s">
        <v>252</v>
      </c>
      <c r="K52" s="11" t="s">
        <v>253</v>
      </c>
    </row>
    <row r="53" ht="34" customHeight="true" spans="1:11">
      <c r="A53" s="11"/>
      <c r="B53" s="11"/>
      <c r="C53" s="11"/>
      <c r="D53" s="11"/>
      <c r="E53" s="11"/>
      <c r="F53" s="18"/>
      <c r="G53" s="18"/>
      <c r="H53" s="18"/>
      <c r="I53" s="25" t="s">
        <v>183</v>
      </c>
      <c r="J53" s="11" t="s">
        <v>252</v>
      </c>
      <c r="K53" s="11" t="s">
        <v>254</v>
      </c>
    </row>
    <row r="54" ht="34" customHeight="true" spans="1:11">
      <c r="A54" s="11" t="s">
        <v>231</v>
      </c>
      <c r="B54" s="11" t="s">
        <v>255</v>
      </c>
      <c r="C54" s="11" t="s">
        <v>233</v>
      </c>
      <c r="D54" s="12" t="s">
        <v>52</v>
      </c>
      <c r="E54" s="11" t="s">
        <v>179</v>
      </c>
      <c r="F54" s="18">
        <v>200000</v>
      </c>
      <c r="G54" s="18"/>
      <c r="H54" s="18">
        <v>200000</v>
      </c>
      <c r="I54" s="25" t="s">
        <v>180</v>
      </c>
      <c r="J54" s="11" t="s">
        <v>256</v>
      </c>
      <c r="K54" s="11" t="s">
        <v>257</v>
      </c>
    </row>
    <row r="55" ht="34" customHeight="true" spans="1:11">
      <c r="A55" s="11"/>
      <c r="B55" s="11"/>
      <c r="C55" s="11"/>
      <c r="D55" s="11"/>
      <c r="E55" s="11"/>
      <c r="F55" s="18"/>
      <c r="G55" s="18"/>
      <c r="H55" s="18"/>
      <c r="I55" s="25" t="s">
        <v>183</v>
      </c>
      <c r="J55" s="11" t="s">
        <v>256</v>
      </c>
      <c r="K55" s="11" t="s">
        <v>258</v>
      </c>
    </row>
    <row r="56" ht="34" customHeight="true" spans="1:11">
      <c r="A56" s="11" t="s">
        <v>231</v>
      </c>
      <c r="B56" s="11" t="s">
        <v>259</v>
      </c>
      <c r="C56" s="11" t="s">
        <v>233</v>
      </c>
      <c r="D56" s="12" t="s">
        <v>52</v>
      </c>
      <c r="E56" s="11" t="s">
        <v>179</v>
      </c>
      <c r="F56" s="18">
        <v>80000</v>
      </c>
      <c r="G56" s="18"/>
      <c r="H56" s="18">
        <v>80000</v>
      </c>
      <c r="I56" s="25" t="s">
        <v>180</v>
      </c>
      <c r="J56" s="11" t="s">
        <v>260</v>
      </c>
      <c r="K56" s="11" t="s">
        <v>261</v>
      </c>
    </row>
    <row r="57" ht="34" customHeight="true" spans="1:11">
      <c r="A57" s="11"/>
      <c r="B57" s="11"/>
      <c r="C57" s="11"/>
      <c r="D57" s="11"/>
      <c r="E57" s="11"/>
      <c r="F57" s="18"/>
      <c r="G57" s="19"/>
      <c r="H57" s="19"/>
      <c r="I57" s="25" t="s">
        <v>183</v>
      </c>
      <c r="J57" s="11" t="s">
        <v>260</v>
      </c>
      <c r="K57" s="11" t="s">
        <v>262</v>
      </c>
    </row>
    <row r="58" ht="54" customHeight="true" spans="1:16371">
      <c r="A58" s="13"/>
      <c r="B58" s="13" t="s">
        <v>263</v>
      </c>
      <c r="C58" s="13" t="s">
        <v>264</v>
      </c>
      <c r="D58" s="13" t="s">
        <v>265</v>
      </c>
      <c r="E58" s="13" t="s">
        <v>266</v>
      </c>
      <c r="F58" s="20">
        <v>1296000</v>
      </c>
      <c r="G58" s="21"/>
      <c r="H58" s="22" t="s">
        <v>267</v>
      </c>
      <c r="I58" s="27" t="s">
        <v>180</v>
      </c>
      <c r="J58" s="28" t="s">
        <v>268</v>
      </c>
      <c r="K58" s="29" t="s">
        <v>269</v>
      </c>
      <c r="XEN58"/>
      <c r="XEO58"/>
      <c r="XEP58"/>
      <c r="XEQ58"/>
    </row>
    <row r="59" ht="54" customHeight="true" spans="1:16371">
      <c r="A59" s="13"/>
      <c r="B59" s="13" t="s">
        <v>270</v>
      </c>
      <c r="C59" s="13" t="s">
        <v>264</v>
      </c>
      <c r="D59" s="13" t="s">
        <v>265</v>
      </c>
      <c r="E59" s="13" t="s">
        <v>266</v>
      </c>
      <c r="F59" s="20">
        <v>1218000</v>
      </c>
      <c r="G59" s="21"/>
      <c r="H59" s="22" t="s">
        <v>271</v>
      </c>
      <c r="I59" s="27" t="s">
        <v>180</v>
      </c>
      <c r="J59" s="28" t="s">
        <v>272</v>
      </c>
      <c r="K59" s="29" t="s">
        <v>269</v>
      </c>
      <c r="XEN59"/>
      <c r="XEO59"/>
      <c r="XEP59"/>
      <c r="XEQ59"/>
    </row>
    <row r="60" ht="54" customHeight="true" spans="1:16371">
      <c r="A60" s="13"/>
      <c r="B60" s="13" t="s">
        <v>273</v>
      </c>
      <c r="C60" s="13" t="s">
        <v>264</v>
      </c>
      <c r="D60" s="13" t="s">
        <v>265</v>
      </c>
      <c r="E60" s="13" t="s">
        <v>266</v>
      </c>
      <c r="F60" s="20">
        <v>120800</v>
      </c>
      <c r="G60" s="21"/>
      <c r="H60" s="22" t="s">
        <v>274</v>
      </c>
      <c r="I60" s="27" t="s">
        <v>180</v>
      </c>
      <c r="J60" s="28" t="s">
        <v>275</v>
      </c>
      <c r="K60" s="29" t="s">
        <v>276</v>
      </c>
      <c r="XEN60"/>
      <c r="XEO60"/>
      <c r="XEP60"/>
      <c r="XEQ60"/>
    </row>
    <row r="61" ht="54" customHeight="true" spans="1:16371">
      <c r="A61" s="13"/>
      <c r="B61" s="13" t="s">
        <v>277</v>
      </c>
      <c r="C61" s="13" t="s">
        <v>264</v>
      </c>
      <c r="D61" s="13" t="s">
        <v>265</v>
      </c>
      <c r="E61" s="13" t="s">
        <v>266</v>
      </c>
      <c r="F61" s="20">
        <v>13558200</v>
      </c>
      <c r="G61" s="21"/>
      <c r="H61" s="22" t="s">
        <v>278</v>
      </c>
      <c r="I61" s="27" t="s">
        <v>180</v>
      </c>
      <c r="J61" s="29" t="s">
        <v>279</v>
      </c>
      <c r="K61" s="29" t="s">
        <v>280</v>
      </c>
      <c r="XEN61"/>
      <c r="XEO61"/>
      <c r="XEP61"/>
      <c r="XEQ61"/>
    </row>
    <row r="62" ht="54" customHeight="true" spans="1:16371">
      <c r="A62" s="13"/>
      <c r="B62" s="13" t="s">
        <v>281</v>
      </c>
      <c r="C62" s="13" t="s">
        <v>264</v>
      </c>
      <c r="D62" s="13" t="s">
        <v>265</v>
      </c>
      <c r="E62" s="13" t="s">
        <v>266</v>
      </c>
      <c r="F62" s="20">
        <v>4194500</v>
      </c>
      <c r="G62" s="21"/>
      <c r="H62" s="22" t="s">
        <v>282</v>
      </c>
      <c r="I62" s="27" t="s">
        <v>180</v>
      </c>
      <c r="J62" s="29" t="s">
        <v>283</v>
      </c>
      <c r="K62" s="29" t="s">
        <v>280</v>
      </c>
      <c r="XEN62"/>
      <c r="XEO62"/>
      <c r="XEP62"/>
      <c r="XEQ62"/>
    </row>
    <row r="63" ht="54" customHeight="true" spans="1:11">
      <c r="A63" s="13"/>
      <c r="B63" s="13" t="s">
        <v>284</v>
      </c>
      <c r="C63" s="13" t="s">
        <v>264</v>
      </c>
      <c r="D63" s="13" t="s">
        <v>265</v>
      </c>
      <c r="E63" s="13" t="s">
        <v>266</v>
      </c>
      <c r="F63" s="20">
        <v>108000</v>
      </c>
      <c r="G63" s="21"/>
      <c r="H63" s="22" t="s">
        <v>285</v>
      </c>
      <c r="I63" s="27" t="s">
        <v>180</v>
      </c>
      <c r="J63" s="29" t="s">
        <v>286</v>
      </c>
      <c r="K63" s="29" t="s">
        <v>280</v>
      </c>
    </row>
    <row r="64" ht="54" customHeight="true" spans="1:11">
      <c r="A64" s="13"/>
      <c r="B64" s="13" t="s">
        <v>287</v>
      </c>
      <c r="C64" s="13" t="s">
        <v>264</v>
      </c>
      <c r="D64" s="13" t="s">
        <v>265</v>
      </c>
      <c r="E64" s="13" t="s">
        <v>266</v>
      </c>
      <c r="F64" s="20">
        <v>36000</v>
      </c>
      <c r="G64" s="21"/>
      <c r="H64" s="22" t="s">
        <v>288</v>
      </c>
      <c r="I64" s="27" t="s">
        <v>180</v>
      </c>
      <c r="J64" s="29" t="s">
        <v>289</v>
      </c>
      <c r="K64" s="29" t="s">
        <v>280</v>
      </c>
    </row>
    <row r="65" ht="54" customHeight="true" spans="1:11">
      <c r="A65" s="13"/>
      <c r="B65" s="13" t="s">
        <v>290</v>
      </c>
      <c r="C65" s="13" t="s">
        <v>264</v>
      </c>
      <c r="D65" s="13" t="s">
        <v>265</v>
      </c>
      <c r="E65" s="13" t="s">
        <v>266</v>
      </c>
      <c r="F65" s="20">
        <v>200000</v>
      </c>
      <c r="G65" s="21"/>
      <c r="H65" s="22" t="s">
        <v>291</v>
      </c>
      <c r="I65" s="27" t="s">
        <v>180</v>
      </c>
      <c r="J65" s="28" t="s">
        <v>292</v>
      </c>
      <c r="K65" s="29" t="s">
        <v>269</v>
      </c>
    </row>
    <row r="66" ht="54" customHeight="true" spans="1:11">
      <c r="A66" s="13"/>
      <c r="B66" s="13" t="s">
        <v>293</v>
      </c>
      <c r="C66" s="13" t="s">
        <v>264</v>
      </c>
      <c r="D66" s="13" t="s">
        <v>265</v>
      </c>
      <c r="E66" s="13" t="s">
        <v>266</v>
      </c>
      <c r="F66" s="20">
        <v>31759800</v>
      </c>
      <c r="G66" s="21"/>
      <c r="H66" s="22" t="s">
        <v>294</v>
      </c>
      <c r="I66" s="27" t="s">
        <v>180</v>
      </c>
      <c r="J66" s="28" t="s">
        <v>295</v>
      </c>
      <c r="K66" s="29" t="s">
        <v>269</v>
      </c>
    </row>
    <row r="67" ht="54" customHeight="true" spans="1:11">
      <c r="A67" s="13"/>
      <c r="B67" s="13" t="s">
        <v>296</v>
      </c>
      <c r="C67" s="13" t="s">
        <v>264</v>
      </c>
      <c r="D67" s="13" t="s">
        <v>265</v>
      </c>
      <c r="E67" s="13" t="s">
        <v>266</v>
      </c>
      <c r="F67" s="20">
        <v>8471000</v>
      </c>
      <c r="G67" s="21"/>
      <c r="H67" s="22" t="s">
        <v>297</v>
      </c>
      <c r="I67" s="27" t="s">
        <v>180</v>
      </c>
      <c r="J67" s="28" t="s">
        <v>298</v>
      </c>
      <c r="K67" s="29" t="s">
        <v>280</v>
      </c>
    </row>
    <row r="68" ht="54" customHeight="true" spans="1:11">
      <c r="A68" s="13"/>
      <c r="B68" s="13" t="s">
        <v>299</v>
      </c>
      <c r="C68" s="13" t="s">
        <v>264</v>
      </c>
      <c r="D68" s="13" t="s">
        <v>265</v>
      </c>
      <c r="E68" s="13" t="s">
        <v>266</v>
      </c>
      <c r="F68" s="20">
        <v>8082300</v>
      </c>
      <c r="G68" s="21"/>
      <c r="H68" s="22" t="s">
        <v>300</v>
      </c>
      <c r="I68" s="27" t="s">
        <v>180</v>
      </c>
      <c r="J68" s="28" t="s">
        <v>301</v>
      </c>
      <c r="K68" s="29" t="s">
        <v>269</v>
      </c>
    </row>
    <row r="69" ht="54" customHeight="true" spans="1:11">
      <c r="A69" s="13"/>
      <c r="B69" s="13" t="s">
        <v>302</v>
      </c>
      <c r="C69" s="13" t="s">
        <v>264</v>
      </c>
      <c r="D69" s="13" t="s">
        <v>265</v>
      </c>
      <c r="E69" s="13" t="s">
        <v>266</v>
      </c>
      <c r="F69" s="20">
        <v>420000</v>
      </c>
      <c r="G69" s="21"/>
      <c r="H69" s="22" t="s">
        <v>303</v>
      </c>
      <c r="I69" s="27" t="s">
        <v>180</v>
      </c>
      <c r="J69" s="28" t="s">
        <v>304</v>
      </c>
      <c r="K69" s="29" t="s">
        <v>269</v>
      </c>
    </row>
    <row r="70" ht="54" customHeight="true" spans="1:11">
      <c r="A70" s="13"/>
      <c r="B70" s="13" t="s">
        <v>305</v>
      </c>
      <c r="C70" s="13" t="s">
        <v>264</v>
      </c>
      <c r="D70" s="13" t="s">
        <v>265</v>
      </c>
      <c r="E70" s="13" t="s">
        <v>266</v>
      </c>
      <c r="F70" s="20">
        <v>100000</v>
      </c>
      <c r="G70" s="21"/>
      <c r="H70" s="22" t="s">
        <v>306</v>
      </c>
      <c r="I70" s="27" t="s">
        <v>180</v>
      </c>
      <c r="J70" s="28" t="s">
        <v>307</v>
      </c>
      <c r="K70" s="29" t="s">
        <v>269</v>
      </c>
    </row>
    <row r="71" ht="54" customHeight="true" spans="1:11">
      <c r="A71" s="13"/>
      <c r="B71" s="13" t="s">
        <v>308</v>
      </c>
      <c r="C71" s="13" t="s">
        <v>264</v>
      </c>
      <c r="D71" s="13" t="s">
        <v>265</v>
      </c>
      <c r="E71" s="13" t="s">
        <v>266</v>
      </c>
      <c r="F71" s="20">
        <v>400000</v>
      </c>
      <c r="G71" s="21"/>
      <c r="H71" s="22" t="s">
        <v>309</v>
      </c>
      <c r="I71" s="27" t="s">
        <v>180</v>
      </c>
      <c r="J71" s="28" t="s">
        <v>310</v>
      </c>
      <c r="K71" s="29" t="s">
        <v>269</v>
      </c>
    </row>
    <row r="72" ht="54" customHeight="true" spans="1:11">
      <c r="A72" s="13"/>
      <c r="B72" s="13" t="s">
        <v>311</v>
      </c>
      <c r="C72" s="13" t="s">
        <v>264</v>
      </c>
      <c r="D72" s="13" t="s">
        <v>265</v>
      </c>
      <c r="E72" s="13" t="s">
        <v>266</v>
      </c>
      <c r="F72" s="20">
        <v>132000</v>
      </c>
      <c r="G72" s="21"/>
      <c r="H72" s="22" t="s">
        <v>312</v>
      </c>
      <c r="I72" s="27" t="s">
        <v>180</v>
      </c>
      <c r="J72" s="28" t="s">
        <v>313</v>
      </c>
      <c r="K72" s="29" t="s">
        <v>269</v>
      </c>
    </row>
    <row r="73" ht="54" customHeight="true" spans="1:11">
      <c r="A73" s="13"/>
      <c r="B73" s="13" t="s">
        <v>314</v>
      </c>
      <c r="C73" s="13" t="s">
        <v>264</v>
      </c>
      <c r="D73" s="13" t="s">
        <v>265</v>
      </c>
      <c r="E73" s="13" t="s">
        <v>266</v>
      </c>
      <c r="F73" s="20">
        <v>300000</v>
      </c>
      <c r="G73" s="21"/>
      <c r="H73" s="22" t="s">
        <v>315</v>
      </c>
      <c r="I73" s="27" t="s">
        <v>180</v>
      </c>
      <c r="J73" s="28" t="s">
        <v>313</v>
      </c>
      <c r="K73" s="29" t="s">
        <v>269</v>
      </c>
    </row>
    <row r="74" ht="54" customHeight="true" spans="1:11">
      <c r="A74" s="13"/>
      <c r="B74" s="13" t="s">
        <v>316</v>
      </c>
      <c r="C74" s="13" t="s">
        <v>264</v>
      </c>
      <c r="D74" s="13" t="s">
        <v>265</v>
      </c>
      <c r="E74" s="13" t="s">
        <v>266</v>
      </c>
      <c r="F74" s="20">
        <v>455000</v>
      </c>
      <c r="G74" s="21"/>
      <c r="H74" s="22" t="s">
        <v>317</v>
      </c>
      <c r="I74" s="27" t="s">
        <v>180</v>
      </c>
      <c r="J74" s="28" t="s">
        <v>318</v>
      </c>
      <c r="K74" s="29" t="s">
        <v>269</v>
      </c>
    </row>
    <row r="75" ht="54" customHeight="true" spans="1:11">
      <c r="A75" s="13"/>
      <c r="B75" s="13" t="s">
        <v>319</v>
      </c>
      <c r="C75" s="13" t="s">
        <v>264</v>
      </c>
      <c r="D75" s="13" t="s">
        <v>265</v>
      </c>
      <c r="E75" s="13" t="s">
        <v>266</v>
      </c>
      <c r="F75" s="20">
        <v>711600</v>
      </c>
      <c r="G75" s="21"/>
      <c r="H75" s="22" t="s">
        <v>320</v>
      </c>
      <c r="I75" s="27" t="s">
        <v>180</v>
      </c>
      <c r="J75" s="28" t="s">
        <v>321</v>
      </c>
      <c r="K75" s="29" t="s">
        <v>269</v>
      </c>
    </row>
    <row r="76" ht="54" customHeight="true" spans="1:11">
      <c r="A76" s="13"/>
      <c r="B76" s="13" t="s">
        <v>322</v>
      </c>
      <c r="C76" s="13" t="s">
        <v>264</v>
      </c>
      <c r="D76" s="13" t="s">
        <v>265</v>
      </c>
      <c r="E76" s="13" t="s">
        <v>266</v>
      </c>
      <c r="F76" s="20">
        <v>300000</v>
      </c>
      <c r="G76" s="21"/>
      <c r="H76" s="22" t="s">
        <v>315</v>
      </c>
      <c r="I76" s="27" t="s">
        <v>180</v>
      </c>
      <c r="J76" s="28" t="s">
        <v>323</v>
      </c>
      <c r="K76" s="29" t="s">
        <v>269</v>
      </c>
    </row>
    <row r="77" ht="54" customHeight="true" spans="1:11">
      <c r="A77" s="13"/>
      <c r="B77" s="13" t="s">
        <v>324</v>
      </c>
      <c r="C77" s="13" t="s">
        <v>264</v>
      </c>
      <c r="D77" s="13" t="s">
        <v>265</v>
      </c>
      <c r="E77" s="13" t="s">
        <v>266</v>
      </c>
      <c r="F77" s="20">
        <v>100000</v>
      </c>
      <c r="G77" s="21"/>
      <c r="H77" s="22" t="s">
        <v>306</v>
      </c>
      <c r="I77" s="27" t="s">
        <v>180</v>
      </c>
      <c r="J77" s="29" t="s">
        <v>325</v>
      </c>
      <c r="K77" s="29" t="s">
        <v>269</v>
      </c>
    </row>
    <row r="78" ht="54" customHeight="true" spans="1:11">
      <c r="A78" s="13"/>
      <c r="B78" s="13" t="s">
        <v>326</v>
      </c>
      <c r="C78" s="13" t="s">
        <v>264</v>
      </c>
      <c r="D78" s="13" t="s">
        <v>265</v>
      </c>
      <c r="E78" s="13" t="s">
        <v>266</v>
      </c>
      <c r="F78" s="20">
        <v>8000000</v>
      </c>
      <c r="G78" s="21"/>
      <c r="H78" s="22" t="s">
        <v>327</v>
      </c>
      <c r="I78" s="27" t="s">
        <v>180</v>
      </c>
      <c r="J78" s="28" t="s">
        <v>328</v>
      </c>
      <c r="K78" s="29" t="s">
        <v>269</v>
      </c>
    </row>
    <row r="79" ht="54" customHeight="true" spans="1:11">
      <c r="A79" s="13"/>
      <c r="B79" s="13" t="s">
        <v>329</v>
      </c>
      <c r="C79" s="13" t="s">
        <v>264</v>
      </c>
      <c r="D79" s="13" t="s">
        <v>265</v>
      </c>
      <c r="E79" s="13" t="s">
        <v>266</v>
      </c>
      <c r="F79" s="20">
        <v>300000</v>
      </c>
      <c r="G79" s="21"/>
      <c r="H79" s="22" t="s">
        <v>315</v>
      </c>
      <c r="I79" s="27" t="s">
        <v>180</v>
      </c>
      <c r="J79" s="28" t="s">
        <v>330</v>
      </c>
      <c r="K79" s="29" t="s">
        <v>280</v>
      </c>
    </row>
    <row r="80" ht="54" customHeight="true" spans="1:11">
      <c r="A80" s="13"/>
      <c r="B80" s="13" t="s">
        <v>331</v>
      </c>
      <c r="C80" s="13" t="s">
        <v>264</v>
      </c>
      <c r="D80" s="13" t="s">
        <v>265</v>
      </c>
      <c r="E80" s="13" t="s">
        <v>266</v>
      </c>
      <c r="F80" s="20">
        <v>7964500</v>
      </c>
      <c r="G80" s="21"/>
      <c r="H80" s="22" t="s">
        <v>332</v>
      </c>
      <c r="I80" s="27" t="s">
        <v>180</v>
      </c>
      <c r="J80" s="28" t="s">
        <v>333</v>
      </c>
      <c r="K80" s="29" t="s">
        <v>269</v>
      </c>
    </row>
    <row r="81" ht="54" customHeight="true" spans="1:11">
      <c r="A81" s="13"/>
      <c r="B81" s="13" t="s">
        <v>334</v>
      </c>
      <c r="C81" s="13" t="s">
        <v>264</v>
      </c>
      <c r="D81" s="13" t="s">
        <v>265</v>
      </c>
      <c r="E81" s="13" t="s">
        <v>266</v>
      </c>
      <c r="F81" s="20">
        <v>3600</v>
      </c>
      <c r="G81" s="21"/>
      <c r="H81" s="22" t="s">
        <v>335</v>
      </c>
      <c r="I81" s="27" t="s">
        <v>180</v>
      </c>
      <c r="J81" s="29" t="s">
        <v>336</v>
      </c>
      <c r="K81" s="29" t="s">
        <v>280</v>
      </c>
    </row>
    <row r="82" ht="54" customHeight="true" spans="1:11">
      <c r="A82" s="13"/>
      <c r="B82" s="13" t="s">
        <v>337</v>
      </c>
      <c r="C82" s="13" t="s">
        <v>264</v>
      </c>
      <c r="D82" s="13" t="s">
        <v>265</v>
      </c>
      <c r="E82" s="13" t="s">
        <v>266</v>
      </c>
      <c r="F82" s="20">
        <v>509100</v>
      </c>
      <c r="G82" s="21"/>
      <c r="H82" s="22" t="s">
        <v>338</v>
      </c>
      <c r="I82" s="27" t="s">
        <v>180</v>
      </c>
      <c r="J82" s="28" t="s">
        <v>339</v>
      </c>
      <c r="K82" s="29" t="s">
        <v>280</v>
      </c>
    </row>
    <row r="83" ht="54" customHeight="true" spans="1:11">
      <c r="A83" s="13"/>
      <c r="B83" s="13" t="s">
        <v>340</v>
      </c>
      <c r="C83" s="13" t="s">
        <v>264</v>
      </c>
      <c r="D83" s="13" t="s">
        <v>265</v>
      </c>
      <c r="E83" s="13" t="s">
        <v>266</v>
      </c>
      <c r="F83" s="20">
        <v>253700</v>
      </c>
      <c r="G83" s="21"/>
      <c r="H83" s="22" t="s">
        <v>341</v>
      </c>
      <c r="I83" s="27" t="s">
        <v>180</v>
      </c>
      <c r="J83" s="28" t="s">
        <v>342</v>
      </c>
      <c r="K83" s="29" t="s">
        <v>269</v>
      </c>
    </row>
    <row r="84" ht="54" customHeight="true" spans="1:11">
      <c r="A84" s="13"/>
      <c r="B84" s="13" t="s">
        <v>343</v>
      </c>
      <c r="C84" s="13" t="s">
        <v>264</v>
      </c>
      <c r="D84" s="13" t="s">
        <v>265</v>
      </c>
      <c r="E84" s="13" t="s">
        <v>266</v>
      </c>
      <c r="F84" s="20">
        <v>9251500</v>
      </c>
      <c r="G84" s="21"/>
      <c r="H84" s="22" t="s">
        <v>344</v>
      </c>
      <c r="I84" s="27" t="s">
        <v>180</v>
      </c>
      <c r="J84" s="28" t="s">
        <v>345</v>
      </c>
      <c r="K84" s="29" t="s">
        <v>280</v>
      </c>
    </row>
    <row r="85" ht="54" customHeight="true" spans="1:11">
      <c r="A85" s="13"/>
      <c r="B85" s="13" t="s">
        <v>346</v>
      </c>
      <c r="C85" s="13" t="s">
        <v>264</v>
      </c>
      <c r="D85" s="13" t="s">
        <v>265</v>
      </c>
      <c r="E85" s="13" t="s">
        <v>266</v>
      </c>
      <c r="F85" s="20">
        <v>21519900</v>
      </c>
      <c r="G85" s="21"/>
      <c r="H85" s="22" t="s">
        <v>347</v>
      </c>
      <c r="I85" s="27" t="s">
        <v>180</v>
      </c>
      <c r="J85" s="28" t="s">
        <v>348</v>
      </c>
      <c r="K85" s="29" t="s">
        <v>269</v>
      </c>
    </row>
    <row r="86" ht="54" customHeight="true" spans="1:11">
      <c r="A86" s="13"/>
      <c r="B86" s="13" t="s">
        <v>349</v>
      </c>
      <c r="C86" s="13" t="s">
        <v>264</v>
      </c>
      <c r="D86" s="13" t="s">
        <v>265</v>
      </c>
      <c r="E86" s="13" t="s">
        <v>266</v>
      </c>
      <c r="F86" s="33">
        <v>6391800</v>
      </c>
      <c r="G86" s="34"/>
      <c r="H86" s="35" t="s">
        <v>350</v>
      </c>
      <c r="I86" s="27" t="s">
        <v>180</v>
      </c>
      <c r="J86" s="29" t="s">
        <v>351</v>
      </c>
      <c r="K86" s="29" t="s">
        <v>269</v>
      </c>
    </row>
    <row r="87" ht="41" customHeight="true" spans="1:11">
      <c r="A87" s="13"/>
      <c r="B87" s="13" t="s">
        <v>352</v>
      </c>
      <c r="C87" s="13" t="s">
        <v>353</v>
      </c>
      <c r="D87" s="13" t="s">
        <v>265</v>
      </c>
      <c r="E87" s="36" t="s">
        <v>266</v>
      </c>
      <c r="F87" s="22">
        <v>40000000</v>
      </c>
      <c r="G87" s="21"/>
      <c r="H87" s="22" t="s">
        <v>354</v>
      </c>
      <c r="I87" s="27" t="s">
        <v>180</v>
      </c>
      <c r="J87" s="28" t="s">
        <v>355</v>
      </c>
      <c r="K87" s="29" t="s">
        <v>280</v>
      </c>
    </row>
    <row r="88" ht="41" customHeight="true" spans="1:11">
      <c r="A88" s="13"/>
      <c r="B88" s="13" t="s">
        <v>356</v>
      </c>
      <c r="C88" s="13" t="s">
        <v>353</v>
      </c>
      <c r="D88" s="13" t="s">
        <v>265</v>
      </c>
      <c r="E88" s="36" t="s">
        <v>266</v>
      </c>
      <c r="F88" s="22">
        <v>30000000</v>
      </c>
      <c r="G88" s="21"/>
      <c r="H88" s="22" t="s">
        <v>357</v>
      </c>
      <c r="I88" s="27" t="s">
        <v>180</v>
      </c>
      <c r="J88" s="29" t="s">
        <v>358</v>
      </c>
      <c r="K88" s="29" t="s">
        <v>269</v>
      </c>
    </row>
    <row r="89" ht="29" customHeight="true" spans="1:11">
      <c r="A89" s="13"/>
      <c r="B89" s="13" t="s">
        <v>359</v>
      </c>
      <c r="C89" s="13" t="s">
        <v>360</v>
      </c>
      <c r="D89" s="13" t="s">
        <v>265</v>
      </c>
      <c r="E89" s="13" t="s">
        <v>266</v>
      </c>
      <c r="F89" s="37">
        <v>300000</v>
      </c>
      <c r="G89" s="38"/>
      <c r="H89" s="37" t="s">
        <v>315</v>
      </c>
      <c r="I89" s="42" t="s">
        <v>180</v>
      </c>
      <c r="J89" s="29" t="s">
        <v>361</v>
      </c>
      <c r="K89" s="29" t="s">
        <v>280</v>
      </c>
    </row>
    <row r="90" ht="29" customHeight="true" spans="1:11">
      <c r="A90" s="13"/>
      <c r="B90" s="13" t="s">
        <v>362</v>
      </c>
      <c r="C90" s="13" t="s">
        <v>360</v>
      </c>
      <c r="D90" s="13" t="s">
        <v>265</v>
      </c>
      <c r="E90" s="13" t="s">
        <v>266</v>
      </c>
      <c r="F90" s="37">
        <v>100000</v>
      </c>
      <c r="G90" s="38"/>
      <c r="H90" s="37" t="s">
        <v>306</v>
      </c>
      <c r="I90" s="42" t="s">
        <v>180</v>
      </c>
      <c r="J90" s="29" t="s">
        <v>363</v>
      </c>
      <c r="K90" s="29" t="s">
        <v>280</v>
      </c>
    </row>
    <row r="91" ht="29" customHeight="true" spans="1:11">
      <c r="A91" s="13"/>
      <c r="B91" s="13" t="s">
        <v>364</v>
      </c>
      <c r="C91" s="13" t="s">
        <v>360</v>
      </c>
      <c r="D91" s="13" t="s">
        <v>265</v>
      </c>
      <c r="E91" s="13" t="s">
        <v>266</v>
      </c>
      <c r="F91" s="37">
        <v>162800</v>
      </c>
      <c r="G91" s="38"/>
      <c r="H91" s="37" t="s">
        <v>365</v>
      </c>
      <c r="I91" s="42" t="s">
        <v>180</v>
      </c>
      <c r="J91" s="29" t="s">
        <v>366</v>
      </c>
      <c r="K91" s="29" t="s">
        <v>280</v>
      </c>
    </row>
    <row r="92" ht="29" customHeight="true" spans="1:11">
      <c r="A92" s="13"/>
      <c r="B92" s="13" t="s">
        <v>367</v>
      </c>
      <c r="C92" s="13" t="s">
        <v>360</v>
      </c>
      <c r="D92" s="13" t="s">
        <v>265</v>
      </c>
      <c r="E92" s="13" t="s">
        <v>266</v>
      </c>
      <c r="F92" s="37">
        <v>150000</v>
      </c>
      <c r="G92" s="38"/>
      <c r="H92" s="37" t="s">
        <v>368</v>
      </c>
      <c r="I92" s="42" t="s">
        <v>180</v>
      </c>
      <c r="J92" s="29" t="s">
        <v>369</v>
      </c>
      <c r="K92" s="29" t="s">
        <v>280</v>
      </c>
    </row>
    <row r="93" ht="29" customHeight="true" spans="1:11">
      <c r="A93" s="13"/>
      <c r="B93" s="13" t="s">
        <v>370</v>
      </c>
      <c r="C93" s="13" t="s">
        <v>360</v>
      </c>
      <c r="D93" s="13" t="s">
        <v>265</v>
      </c>
      <c r="E93" s="13" t="s">
        <v>266</v>
      </c>
      <c r="F93" s="37">
        <v>197000</v>
      </c>
      <c r="G93" s="38"/>
      <c r="H93" s="37" t="s">
        <v>371</v>
      </c>
      <c r="I93" s="42" t="s">
        <v>180</v>
      </c>
      <c r="J93" s="29" t="s">
        <v>372</v>
      </c>
      <c r="K93" s="29" t="s">
        <v>280</v>
      </c>
    </row>
    <row r="94" ht="29" customHeight="true" spans="1:11">
      <c r="A94" s="13"/>
      <c r="B94" s="13" t="s">
        <v>373</v>
      </c>
      <c r="C94" s="13" t="s">
        <v>360</v>
      </c>
      <c r="D94" s="13" t="s">
        <v>265</v>
      </c>
      <c r="E94" s="13" t="s">
        <v>266</v>
      </c>
      <c r="F94" s="37">
        <v>60000</v>
      </c>
      <c r="G94" s="38"/>
      <c r="H94" s="37" t="s">
        <v>374</v>
      </c>
      <c r="I94" s="42" t="s">
        <v>180</v>
      </c>
      <c r="J94" s="29" t="s">
        <v>375</v>
      </c>
      <c r="K94" s="29" t="s">
        <v>280</v>
      </c>
    </row>
    <row r="95" ht="29" customHeight="true" spans="1:11">
      <c r="A95" s="13"/>
      <c r="B95" s="13" t="s">
        <v>376</v>
      </c>
      <c r="C95" s="13" t="s">
        <v>360</v>
      </c>
      <c r="D95" s="13" t="s">
        <v>265</v>
      </c>
      <c r="E95" s="13" t="s">
        <v>266</v>
      </c>
      <c r="F95" s="37">
        <v>98000</v>
      </c>
      <c r="G95" s="38"/>
      <c r="H95" s="37" t="s">
        <v>377</v>
      </c>
      <c r="I95" s="42" t="s">
        <v>180</v>
      </c>
      <c r="J95" s="29" t="s">
        <v>378</v>
      </c>
      <c r="K95" s="29" t="s">
        <v>379</v>
      </c>
    </row>
    <row r="96" ht="29" customHeight="true" spans="1:11">
      <c r="A96" s="13"/>
      <c r="B96" s="13" t="s">
        <v>380</v>
      </c>
      <c r="C96" s="13" t="s">
        <v>360</v>
      </c>
      <c r="D96" s="13" t="s">
        <v>265</v>
      </c>
      <c r="E96" s="13" t="s">
        <v>266</v>
      </c>
      <c r="F96" s="37">
        <v>800000</v>
      </c>
      <c r="G96" s="38"/>
      <c r="H96" s="37" t="s">
        <v>381</v>
      </c>
      <c r="I96" s="42" t="s">
        <v>180</v>
      </c>
      <c r="J96" s="29" t="s">
        <v>382</v>
      </c>
      <c r="K96" s="29" t="s">
        <v>280</v>
      </c>
    </row>
    <row r="97" ht="29" customHeight="true" spans="1:11">
      <c r="A97" s="13"/>
      <c r="B97" s="13" t="s">
        <v>383</v>
      </c>
      <c r="C97" s="13" t="s">
        <v>360</v>
      </c>
      <c r="D97" s="13" t="s">
        <v>265</v>
      </c>
      <c r="E97" s="13" t="s">
        <v>266</v>
      </c>
      <c r="F97" s="37">
        <v>600000</v>
      </c>
      <c r="G97" s="38"/>
      <c r="H97" s="37" t="s">
        <v>384</v>
      </c>
      <c r="I97" s="42" t="s">
        <v>180</v>
      </c>
      <c r="J97" s="29" t="s">
        <v>385</v>
      </c>
      <c r="K97" s="29" t="s">
        <v>280</v>
      </c>
    </row>
    <row r="98" ht="29" customHeight="true" spans="1:11">
      <c r="A98" s="13"/>
      <c r="B98" s="13" t="s">
        <v>386</v>
      </c>
      <c r="C98" s="13" t="s">
        <v>360</v>
      </c>
      <c r="D98" s="13" t="s">
        <v>265</v>
      </c>
      <c r="E98" s="13" t="s">
        <v>266</v>
      </c>
      <c r="F98" s="37">
        <v>100000</v>
      </c>
      <c r="G98" s="38"/>
      <c r="H98" s="37" t="s">
        <v>306</v>
      </c>
      <c r="I98" s="42" t="s">
        <v>180</v>
      </c>
      <c r="J98" s="29" t="s">
        <v>387</v>
      </c>
      <c r="K98" s="29" t="s">
        <v>280</v>
      </c>
    </row>
    <row r="99" ht="29" customHeight="true" spans="1:11">
      <c r="A99" s="30"/>
      <c r="B99" s="30" t="s">
        <v>388</v>
      </c>
      <c r="C99" s="30" t="s">
        <v>360</v>
      </c>
      <c r="D99" s="30" t="s">
        <v>265</v>
      </c>
      <c r="E99" s="30" t="s">
        <v>266</v>
      </c>
      <c r="F99" s="39">
        <v>60000</v>
      </c>
      <c r="G99" s="38"/>
      <c r="H99" s="39" t="s">
        <v>374</v>
      </c>
      <c r="I99" s="43" t="s">
        <v>180</v>
      </c>
      <c r="J99" s="44" t="s">
        <v>389</v>
      </c>
      <c r="K99" s="44" t="s">
        <v>280</v>
      </c>
    </row>
    <row r="100" ht="29" customHeight="true" spans="1:11">
      <c r="A100" s="31"/>
      <c r="B100" s="31" t="s">
        <v>390</v>
      </c>
      <c r="C100" s="31" t="s">
        <v>360</v>
      </c>
      <c r="D100" s="31" t="s">
        <v>265</v>
      </c>
      <c r="E100" s="31" t="s">
        <v>266</v>
      </c>
      <c r="F100" s="22">
        <v>2027200</v>
      </c>
      <c r="G100" s="38"/>
      <c r="H100" s="22" t="s">
        <v>391</v>
      </c>
      <c r="I100" s="45" t="s">
        <v>180</v>
      </c>
      <c r="J100" s="46" t="s">
        <v>392</v>
      </c>
      <c r="K100" s="46" t="s">
        <v>393</v>
      </c>
    </row>
    <row r="101" ht="29" customHeight="true" spans="1:11">
      <c r="A101" s="31"/>
      <c r="B101" s="31" t="s">
        <v>394</v>
      </c>
      <c r="C101" s="31" t="s">
        <v>360</v>
      </c>
      <c r="D101" s="31" t="s">
        <v>265</v>
      </c>
      <c r="E101" s="31" t="s">
        <v>266</v>
      </c>
      <c r="F101" s="22">
        <v>1000000</v>
      </c>
      <c r="G101" s="38"/>
      <c r="H101" s="22" t="s">
        <v>395</v>
      </c>
      <c r="I101" s="45" t="s">
        <v>180</v>
      </c>
      <c r="J101" s="46" t="s">
        <v>396</v>
      </c>
      <c r="K101" s="46" t="s">
        <v>280</v>
      </c>
    </row>
    <row r="102" ht="54" spans="1:11">
      <c r="A102" s="32" t="s">
        <v>397</v>
      </c>
      <c r="B102" s="32" t="s">
        <v>398</v>
      </c>
      <c r="C102" s="31" t="s">
        <v>399</v>
      </c>
      <c r="D102" s="31" t="s">
        <v>265</v>
      </c>
      <c r="E102" s="31" t="s">
        <v>400</v>
      </c>
      <c r="F102" s="21">
        <v>200000</v>
      </c>
      <c r="G102" s="21"/>
      <c r="H102" s="21">
        <v>200000</v>
      </c>
      <c r="I102" s="47"/>
      <c r="J102" s="32"/>
      <c r="K102" s="32"/>
    </row>
    <row r="103" spans="6:6">
      <c r="F103" s="40"/>
    </row>
    <row r="108" ht="20.25" spans="7:7">
      <c r="G108" s="41"/>
    </row>
  </sheetData>
  <mergeCells count="220">
    <mergeCell ref="A2:K2"/>
    <mergeCell ref="A3:B3"/>
    <mergeCell ref="J3:K3"/>
    <mergeCell ref="F4:H4"/>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F6:F7"/>
    <mergeCell ref="F8:F9"/>
    <mergeCell ref="F10:F11"/>
    <mergeCell ref="F12:F13"/>
    <mergeCell ref="F14:F15"/>
    <mergeCell ref="F16:F17"/>
    <mergeCell ref="F18:F19"/>
    <mergeCell ref="F20:F21"/>
    <mergeCell ref="F22:F23"/>
    <mergeCell ref="F24:F25"/>
    <mergeCell ref="F26:F27"/>
    <mergeCell ref="F28:F29"/>
    <mergeCell ref="F30:F31"/>
    <mergeCell ref="F32:F33"/>
    <mergeCell ref="F34:F35"/>
    <mergeCell ref="F36:F37"/>
    <mergeCell ref="F38:F39"/>
    <mergeCell ref="F40:F41"/>
    <mergeCell ref="F42:F43"/>
    <mergeCell ref="F44:F45"/>
    <mergeCell ref="F46:F47"/>
    <mergeCell ref="F48:F49"/>
    <mergeCell ref="F50:F51"/>
    <mergeCell ref="F52:F53"/>
    <mergeCell ref="F54:F55"/>
    <mergeCell ref="F56:F57"/>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G52:G53"/>
    <mergeCell ref="G54:G55"/>
    <mergeCell ref="G56:G57"/>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 ref="H50:H51"/>
    <mergeCell ref="H52:H53"/>
    <mergeCell ref="H54:H55"/>
    <mergeCell ref="H56:H57"/>
    <mergeCell ref="I4:I5"/>
    <mergeCell ref="J4:J5"/>
    <mergeCell ref="K4:K5"/>
  </mergeCells>
  <printOptions horizontalCentered="true"/>
  <pageMargins left="0.0388888888888889" right="0.0388888888888889" top="0.747916666666667" bottom="0.747916666666667" header="0.313888888888889" footer="0.313888888888889"/>
  <pageSetup paperSize="9" orientation="landscape"/>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财政拨款收支总表</vt:lpstr>
      <vt:lpstr>一般公共预算支出表</vt:lpstr>
      <vt:lpstr>一般公共预算基本支出表 </vt:lpstr>
      <vt:lpstr>一般公共预算“三公”经费支出表</vt:lpstr>
      <vt:lpstr>政府性基金预算支出表</vt:lpstr>
      <vt:lpstr>部门收支总表</vt:lpstr>
      <vt:lpstr>部门收入总表</vt:lpstr>
      <vt:lpstr>部门支出总表</vt:lpstr>
      <vt:lpstr>项目支出绩效信息表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lyx</dc:creator>
  <cp:lastModifiedBy>user</cp:lastModifiedBy>
  <dcterms:created xsi:type="dcterms:W3CDTF">2017-01-10T11:02:00Z</dcterms:created>
  <cp:lastPrinted>2018-02-05T15:46:00Z</cp:lastPrinted>
  <dcterms:modified xsi:type="dcterms:W3CDTF">2023-10-18T11:17:31Z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KSOReadingLayout">
    <vt:bool>true</vt:bool>
  </property>
</Properties>
</file>