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45" windowHeight="783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8" authorId="0">
      <text>
        <r>
          <rPr>
            <sz val="12"/>
            <rFont val="宋体"/>
            <charset val="134"/>
          </rPr>
          <t>04-垃圾无害化处理管理</t>
        </r>
      </text>
    </comment>
    <comment ref="B10" authorId="0">
      <text>
        <r>
          <rPr>
            <sz val="12"/>
            <rFont val="宋体"/>
            <charset val="134"/>
          </rPr>
          <t>T203785.521-儋州市生活垃圾焚烧发电项目“三通一清”工程</t>
        </r>
      </text>
    </comment>
    <comment ref="J10" authorId="0">
      <text>
        <r>
          <rPr>
            <sz val="12"/>
            <rFont val="宋体"/>
            <charset val="134"/>
          </rPr>
          <t>“三通一清”工程</t>
        </r>
      </text>
    </comment>
    <comment ref="K10" authorId="0">
      <text>
        <r>
          <rPr>
            <sz val="12"/>
            <rFont val="宋体"/>
            <charset val="134"/>
          </rPr>
          <t>完成焚烧发电项目“三通一清”工作</t>
        </r>
      </text>
    </comment>
    <comment ref="J11" authorId="0">
      <text>
        <r>
          <rPr>
            <sz val="12"/>
            <rFont val="宋体"/>
            <charset val="134"/>
          </rPr>
          <t>为确保项目尽快投入运营提供前期准备工作</t>
        </r>
      </text>
    </comment>
    <comment ref="K11" authorId="0">
      <text>
        <r>
          <rPr>
            <sz val="12"/>
            <rFont val="宋体"/>
            <charset val="134"/>
          </rPr>
          <t>为确保项目尽快投入运营提供前期准备工作</t>
        </r>
      </text>
    </comment>
    <comment ref="B13" authorId="0">
      <text>
        <r>
          <rPr>
            <sz val="12"/>
            <rFont val="宋体"/>
            <charset val="134"/>
          </rPr>
          <t>T202750.521-儋州市各镇、农（林）场存量生活垃圾治理项目</t>
        </r>
      </text>
    </comment>
    <comment ref="J13" authorId="0">
      <text>
        <r>
          <rPr>
            <sz val="12"/>
            <rFont val="宋体"/>
            <charset val="134"/>
          </rPr>
          <t>完成20个存量生活垃圾堆放场的搬迁和治理</t>
        </r>
      </text>
    </comment>
    <comment ref="K13" authorId="0">
      <text>
        <r>
          <rPr>
            <sz val="12"/>
            <rFont val="宋体"/>
            <charset val="134"/>
          </rPr>
          <t>完成20个存量生活垃圾堆放场的搬迁和治理</t>
        </r>
      </text>
    </comment>
    <comment ref="J14" authorId="0">
      <text>
        <r>
          <rPr>
            <sz val="12"/>
            <rFont val="宋体"/>
            <charset val="134"/>
          </rPr>
          <t>减少存量生活垃圾对环境的影响</t>
        </r>
      </text>
    </comment>
    <comment ref="K14" authorId="0">
      <text>
        <r>
          <rPr>
            <sz val="12"/>
            <rFont val="宋体"/>
            <charset val="134"/>
          </rPr>
          <t>减少存量生活垃圾对环境的影响</t>
        </r>
      </text>
    </comment>
    <comment ref="B15" authorId="0">
      <text>
        <r>
          <rPr>
            <sz val="12"/>
            <rFont val="宋体"/>
            <charset val="134"/>
          </rPr>
          <t>T203792.521-生活垃圾处理经费</t>
        </r>
      </text>
    </comment>
    <comment ref="J15" authorId="0">
      <text>
        <r>
          <rPr>
            <sz val="12"/>
            <rFont val="宋体"/>
            <charset val="134"/>
          </rPr>
          <t>对进场垃圾场进行无害化处理</t>
        </r>
      </text>
    </comment>
    <comment ref="K15" authorId="0">
      <text>
        <r>
          <rPr>
            <sz val="12"/>
            <rFont val="宋体"/>
            <charset val="134"/>
          </rPr>
          <t>对进场垃圾场进行无害化处理</t>
        </r>
      </text>
    </comment>
    <comment ref="J16" authorId="0">
      <text>
        <r>
          <rPr>
            <sz val="12"/>
            <rFont val="宋体"/>
            <charset val="134"/>
          </rPr>
          <t>无害化处理生活垃圾及达标排放渗滤液</t>
        </r>
      </text>
    </comment>
    <comment ref="K16" authorId="0">
      <text>
        <r>
          <rPr>
            <sz val="12"/>
            <rFont val="宋体"/>
            <charset val="134"/>
          </rPr>
          <t>定期对生活垃圾场的生活垃圾进行无害化处理</t>
        </r>
      </text>
    </comment>
    <comment ref="A17" authorId="0">
      <text>
        <r>
          <rPr>
            <sz val="12"/>
            <rFont val="宋体"/>
            <charset val="134"/>
          </rPr>
          <t>06-垃圾清运管理</t>
        </r>
      </text>
    </comment>
    <comment ref="B19" authorId="0">
      <text>
        <r>
          <rPr>
            <sz val="12"/>
            <rFont val="宋体"/>
            <charset val="134"/>
          </rPr>
          <t>T203795.521-环卫车辆燃油经费</t>
        </r>
      </text>
    </comment>
    <comment ref="J19" authorId="0">
      <text>
        <r>
          <rPr>
            <sz val="12"/>
            <rFont val="宋体"/>
            <charset val="134"/>
          </rPr>
          <t>15个镇的垃圾收运工作</t>
        </r>
      </text>
    </comment>
    <comment ref="K19" authorId="0">
      <text>
        <r>
          <rPr>
            <sz val="12"/>
            <rFont val="宋体"/>
            <charset val="134"/>
          </rPr>
          <t>400万元</t>
        </r>
      </text>
    </comment>
    <comment ref="J20" authorId="0">
      <text>
        <r>
          <rPr>
            <sz val="12"/>
            <rFont val="宋体"/>
            <charset val="134"/>
          </rPr>
          <t>确保15个镇的垃圾日产日清</t>
        </r>
      </text>
    </comment>
    <comment ref="K20" authorId="0">
      <text>
        <r>
          <rPr>
            <sz val="12"/>
            <rFont val="宋体"/>
            <charset val="134"/>
          </rPr>
          <t>100%生活垃圾运转垃圾场进行无害化处理</t>
        </r>
      </text>
    </comment>
    <comment ref="B21" authorId="0">
      <text>
        <r>
          <rPr>
            <sz val="12"/>
            <rFont val="宋体"/>
            <charset val="134"/>
          </rPr>
          <t>T203795.521-环卫车辆燃油经费</t>
        </r>
      </text>
    </comment>
    <comment ref="J21" authorId="0">
      <text>
        <r>
          <rPr>
            <sz val="12"/>
            <rFont val="宋体"/>
            <charset val="134"/>
          </rPr>
          <t>17辆环卫车辆用油</t>
        </r>
      </text>
    </comment>
    <comment ref="K21" authorId="0">
      <text>
        <r>
          <rPr>
            <sz val="12"/>
            <rFont val="宋体"/>
            <charset val="134"/>
          </rPr>
          <t>80万元</t>
        </r>
      </text>
    </comment>
    <comment ref="J22" authorId="0">
      <text>
        <r>
          <rPr>
            <sz val="12"/>
            <rFont val="宋体"/>
            <charset val="134"/>
          </rPr>
          <t>保证及时平整建筑垃圾和及时平整生活垃圾</t>
        </r>
      </text>
    </comment>
    <comment ref="K22" authorId="0">
      <text>
        <r>
          <rPr>
            <sz val="12"/>
            <rFont val="宋体"/>
            <charset val="134"/>
          </rPr>
          <t>100%平整建筑垃圾和生活垃圾</t>
        </r>
      </text>
    </comment>
    <comment ref="B24" authorId="0">
      <text>
        <r>
          <rPr>
            <sz val="12"/>
            <rFont val="宋体"/>
            <charset val="134"/>
          </rPr>
          <t>T203788.521-环卫车辆维护</t>
        </r>
      </text>
    </comment>
    <comment ref="J24" authorId="0">
      <text>
        <r>
          <rPr>
            <sz val="12"/>
            <rFont val="宋体"/>
            <charset val="134"/>
          </rPr>
          <t>17辆环卫车辆维修及更换轮胎</t>
        </r>
      </text>
    </comment>
    <comment ref="K24" authorId="0">
      <text>
        <r>
          <rPr>
            <sz val="12"/>
            <rFont val="宋体"/>
            <charset val="134"/>
          </rPr>
          <t>17辆环卫车辆维修及更换轮胎</t>
        </r>
      </text>
    </comment>
    <comment ref="J25" authorId="0">
      <text>
        <r>
          <rPr>
            <sz val="12"/>
            <rFont val="宋体"/>
            <charset val="134"/>
          </rPr>
          <t>确保监督检查工作能正常开展</t>
        </r>
      </text>
    </comment>
    <comment ref="K25" authorId="0">
      <text>
        <r>
          <rPr>
            <sz val="12"/>
            <rFont val="宋体"/>
            <charset val="134"/>
          </rPr>
          <t>确保监督检查工作能正常开展</t>
        </r>
      </text>
    </comment>
    <comment ref="A26" authorId="0">
      <text>
        <r>
          <rPr>
            <sz val="12"/>
            <rFont val="宋体"/>
            <charset val="134"/>
          </rPr>
          <t>07-公共厕所管理</t>
        </r>
      </text>
    </comment>
    <comment ref="B28" authorId="0">
      <text>
        <r>
          <rPr>
            <sz val="12"/>
            <rFont val="宋体"/>
            <charset val="134"/>
          </rPr>
          <t>T203793.521-公共厕所运行维护经费</t>
        </r>
      </text>
    </comment>
    <comment ref="J28" authorId="0">
      <text>
        <r>
          <rPr>
            <sz val="12"/>
            <rFont val="宋体"/>
            <charset val="134"/>
          </rPr>
          <t>维修44座公厕</t>
        </r>
      </text>
    </comment>
    <comment ref="K28" authorId="0">
      <text>
        <r>
          <rPr>
            <sz val="12"/>
            <rFont val="宋体"/>
            <charset val="134"/>
          </rPr>
          <t>44座</t>
        </r>
      </text>
    </comment>
    <comment ref="J29" authorId="0">
      <text>
        <r>
          <rPr>
            <sz val="12"/>
            <rFont val="宋体"/>
            <charset val="134"/>
          </rPr>
          <t>提升厕所环境，群众满意度提高</t>
        </r>
      </text>
    </comment>
    <comment ref="K29" authorId="0">
      <text>
        <r>
          <rPr>
            <sz val="12"/>
            <rFont val="宋体"/>
            <charset val="134"/>
          </rPr>
          <t>提升厕所环境，群众满意度提高</t>
        </r>
      </text>
    </comment>
    <comment ref="A30" authorId="0">
      <text>
        <r>
          <rPr>
            <sz val="12"/>
            <rFont val="宋体"/>
            <charset val="134"/>
          </rPr>
          <t>09-建筑垃圾管理</t>
        </r>
      </text>
    </comment>
    <comment ref="B32" authorId="0">
      <text>
        <r>
          <rPr>
            <sz val="12"/>
            <rFont val="宋体"/>
            <charset val="134"/>
          </rPr>
          <t>T201958.521-建筑垃圾清运处置费</t>
        </r>
      </text>
    </comment>
    <comment ref="J32" authorId="0">
      <text>
        <r>
          <rPr>
            <sz val="12"/>
            <rFont val="宋体"/>
            <charset val="134"/>
          </rPr>
          <t>废弃家具1600车</t>
        </r>
      </text>
    </comment>
    <comment ref="K32" authorId="0">
      <text>
        <r>
          <rPr>
            <sz val="12"/>
            <rFont val="宋体"/>
            <charset val="134"/>
          </rPr>
          <t>清理废弃家具1600车</t>
        </r>
      </text>
    </comment>
    <comment ref="J33" authorId="0">
      <text>
        <r>
          <rPr>
            <sz val="12"/>
            <rFont val="宋体"/>
            <charset val="134"/>
          </rPr>
          <t>清运那大城区无主建筑垃圾16000立方</t>
        </r>
      </text>
    </comment>
    <comment ref="K33" authorId="0">
      <text>
        <r>
          <rPr>
            <sz val="12"/>
            <rFont val="宋体"/>
            <charset val="134"/>
          </rPr>
          <t>清运那大城区无主建筑垃圾16000立方</t>
        </r>
      </text>
    </comment>
    <comment ref="J34" authorId="0">
      <text>
        <r>
          <rPr>
            <sz val="12"/>
            <rFont val="宋体"/>
            <charset val="134"/>
          </rPr>
          <t>建筑垃圾无害化处理</t>
        </r>
      </text>
    </comment>
    <comment ref="K34" authorId="0">
      <text>
        <r>
          <rPr>
            <sz val="12"/>
            <rFont val="宋体"/>
            <charset val="134"/>
          </rPr>
          <t>处理率100%</t>
        </r>
      </text>
    </comment>
    <comment ref="J35" authorId="0">
      <text>
        <r>
          <rPr>
            <sz val="12"/>
            <rFont val="宋体"/>
            <charset val="134"/>
          </rPr>
          <t>完成那大城区1600车废弃家具的清理</t>
        </r>
      </text>
    </comment>
    <comment ref="K35" authorId="0">
      <text>
        <r>
          <rPr>
            <sz val="12"/>
            <rFont val="宋体"/>
            <charset val="134"/>
          </rPr>
          <t>完成清运率100%</t>
        </r>
      </text>
    </comment>
    <comment ref="A36" authorId="0">
      <text>
        <r>
          <rPr>
            <sz val="12"/>
            <rFont val="宋体"/>
            <charset val="134"/>
          </rPr>
          <t>11-镇村环境卫生管理</t>
        </r>
      </text>
    </comment>
    <comment ref="B38" authorId="0">
      <text>
        <r>
          <rPr>
            <sz val="12"/>
            <rFont val="宋体"/>
            <charset val="134"/>
          </rPr>
          <t>T203796.521-市镇村三级环卫工具及器械购置经费</t>
        </r>
      </text>
    </comment>
    <comment ref="J38" authorId="0">
      <text>
        <r>
          <rPr>
            <sz val="12"/>
            <rFont val="宋体"/>
            <charset val="134"/>
          </rPr>
          <t>多功能抑尘车</t>
        </r>
      </text>
    </comment>
    <comment ref="K38" authorId="0">
      <text>
        <r>
          <rPr>
            <sz val="12"/>
            <rFont val="宋体"/>
            <charset val="134"/>
          </rPr>
          <t>1辆</t>
        </r>
      </text>
    </comment>
    <comment ref="J39" authorId="0">
      <text>
        <r>
          <rPr>
            <sz val="12"/>
            <rFont val="宋体"/>
            <charset val="134"/>
          </rPr>
          <t>手推保洁车</t>
        </r>
      </text>
    </comment>
    <comment ref="K39" authorId="0">
      <text>
        <r>
          <rPr>
            <sz val="12"/>
            <rFont val="宋体"/>
            <charset val="134"/>
          </rPr>
          <t>1733辆</t>
        </r>
      </text>
    </comment>
    <comment ref="J40" authorId="0">
      <text>
        <r>
          <rPr>
            <sz val="12"/>
            <rFont val="宋体"/>
            <charset val="134"/>
          </rPr>
          <t>完善环卫设备，提高垃圾收集能力</t>
        </r>
      </text>
    </comment>
    <comment ref="K40" authorId="0">
      <text>
        <r>
          <rPr>
            <sz val="12"/>
            <rFont val="宋体"/>
            <charset val="134"/>
          </rPr>
          <t>100℅</t>
        </r>
      </text>
    </comment>
    <comment ref="A41" authorId="0">
      <text>
        <r>
          <rPr>
            <sz val="12"/>
            <rFont val="宋体"/>
            <charset val="134"/>
          </rPr>
          <t>12-市容环卫管理</t>
        </r>
      </text>
    </comment>
    <comment ref="B43" authorId="0">
      <text>
        <r>
          <rPr>
            <sz val="12"/>
            <rFont val="宋体"/>
            <charset val="134"/>
          </rPr>
          <t>T200001.521-办公设备采购</t>
        </r>
      </text>
    </comment>
    <comment ref="J43" authorId="0">
      <text>
        <r>
          <rPr>
            <sz val="12"/>
            <rFont val="宋体"/>
            <charset val="134"/>
          </rPr>
          <t>采购一批办公设备</t>
        </r>
      </text>
    </comment>
    <comment ref="K43" authorId="0">
      <text>
        <r>
          <rPr>
            <sz val="12"/>
            <rFont val="宋体"/>
            <charset val="134"/>
          </rPr>
          <t>通过采购方式，采购一批办公设备</t>
        </r>
      </text>
    </comment>
    <comment ref="J44" authorId="0">
      <text>
        <r>
          <rPr>
            <sz val="12"/>
            <rFont val="宋体"/>
            <charset val="134"/>
          </rPr>
          <t>提高工作效率和无纸化办公环境</t>
        </r>
      </text>
    </comment>
    <comment ref="K44" authorId="0">
      <text>
        <r>
          <rPr>
            <sz val="12"/>
            <rFont val="宋体"/>
            <charset val="134"/>
          </rPr>
          <t>提高工作效率和无纸化办公环境</t>
        </r>
      </text>
    </comment>
    <comment ref="A45" authorId="0">
      <text>
        <r>
          <rPr>
            <sz val="12"/>
            <rFont val="宋体"/>
            <charset val="134"/>
          </rPr>
          <t>14-其他管理</t>
        </r>
      </text>
    </comment>
    <comment ref="B47" authorId="0">
      <text>
        <r>
          <rPr>
            <sz val="12"/>
            <rFont val="宋体"/>
            <charset val="134"/>
          </rPr>
          <t>T203935.521-征收生活垃圾处理费软件开发费用</t>
        </r>
      </text>
    </comment>
    <comment ref="J47" authorId="0">
      <text>
        <r>
          <rPr>
            <sz val="12"/>
            <rFont val="宋体"/>
            <charset val="134"/>
          </rPr>
          <t>日常工作经费开支</t>
        </r>
      </text>
    </comment>
    <comment ref="K47" authorId="0">
      <text>
        <r>
          <rPr>
            <sz val="12"/>
            <rFont val="宋体"/>
            <charset val="134"/>
          </rPr>
          <t>日常工作经费开支</t>
        </r>
      </text>
    </comment>
    <comment ref="J48" authorId="0">
      <text>
        <r>
          <rPr>
            <sz val="12"/>
            <rFont val="宋体"/>
            <charset val="134"/>
          </rPr>
          <t>确保各项工作正常开展</t>
        </r>
      </text>
    </comment>
    <comment ref="K48" authorId="0">
      <text>
        <r>
          <rPr>
            <sz val="12"/>
            <rFont val="宋体"/>
            <charset val="134"/>
          </rPr>
          <t>确保各项工作正常开展</t>
        </r>
      </text>
    </comment>
    <comment ref="B49" authorId="0">
      <text>
        <r>
          <rPr>
            <sz val="12"/>
            <rFont val="宋体"/>
            <charset val="134"/>
          </rPr>
          <t>T202756.521-城乡环境卫生综合整治工作经费</t>
        </r>
      </text>
    </comment>
    <comment ref="J49" authorId="0">
      <text>
        <r>
          <rPr>
            <sz val="12"/>
            <rFont val="宋体"/>
            <charset val="134"/>
          </rPr>
          <t>检查各镇、农（林）场环境卫生工作</t>
        </r>
      </text>
    </comment>
    <comment ref="K49" authorId="0">
      <text>
        <r>
          <rPr>
            <sz val="12"/>
            <rFont val="宋体"/>
            <charset val="134"/>
          </rPr>
          <t>通过每月组织三个检查组，对全市各镇、国营（地方）农林场、海胶分公司、园区的环境卫生综合整治进行考评</t>
        </r>
      </text>
    </comment>
    <comment ref="J50" authorId="0">
      <text>
        <r>
          <rPr>
            <sz val="12"/>
            <rFont val="宋体"/>
            <charset val="134"/>
          </rPr>
          <t>提高城乡环境卫生水平，改善农村人居环境</t>
        </r>
      </text>
    </comment>
    <comment ref="K50" authorId="0">
      <text>
        <r>
          <rPr>
            <sz val="12"/>
            <rFont val="宋体"/>
            <charset val="134"/>
          </rPr>
          <t>提高城乡环境卫生水平，改善农村人居环境</t>
        </r>
      </text>
    </comment>
    <comment ref="B51" authorId="0">
      <text>
        <r>
          <rPr>
            <sz val="12"/>
            <rFont val="宋体"/>
            <charset val="134"/>
          </rPr>
          <t>T203185.521-那大城区及16个居部环境卫生检查考核工作经费</t>
        </r>
      </text>
    </comment>
    <comment ref="J51" authorId="0">
      <text>
        <r>
          <rPr>
            <sz val="12"/>
            <rFont val="宋体"/>
            <charset val="134"/>
          </rPr>
          <t>对那大城区及16个居部环境卫生进行检查考核评分</t>
        </r>
      </text>
    </comment>
    <comment ref="K51" authorId="0">
      <text>
        <r>
          <rPr>
            <sz val="12"/>
            <rFont val="宋体"/>
            <charset val="134"/>
          </rPr>
          <t>对那大城区及16个居部环境卫生进行检查考核评分</t>
        </r>
      </text>
    </comment>
    <comment ref="J52" authorId="0">
      <text>
        <r>
          <rPr>
            <sz val="12"/>
            <rFont val="宋体"/>
            <charset val="134"/>
          </rPr>
          <t>提高那大城区及16个居部环境卫生整体质量</t>
        </r>
      </text>
    </comment>
    <comment ref="K52" authorId="0">
      <text>
        <r>
          <rPr>
            <sz val="12"/>
            <rFont val="宋体"/>
            <charset val="134"/>
          </rPr>
          <t>提高那大城区及16个居部环境卫生整体质量</t>
        </r>
      </text>
    </comment>
    <comment ref="B53" authorId="0">
      <text>
        <r>
          <rPr>
            <sz val="12"/>
            <rFont val="宋体"/>
            <charset val="134"/>
          </rPr>
          <t>T203187.521-儋州市那大城区及16个居部环境卫生社会化服务运营服务费（2）</t>
        </r>
      </text>
    </comment>
    <comment ref="J53" authorId="0">
      <text>
        <r>
          <rPr>
            <sz val="12"/>
            <rFont val="宋体"/>
            <charset val="134"/>
          </rPr>
          <t>为了深化环卫体制改革，提高环卫作业质量和服务水平，通过公开招标方式选择社会化服务单位</t>
        </r>
      </text>
    </comment>
    <comment ref="K53" authorId="0">
      <text>
        <r>
          <rPr>
            <sz val="12"/>
            <rFont val="宋体"/>
            <charset val="134"/>
          </rPr>
          <t>100分</t>
        </r>
      </text>
    </comment>
    <comment ref="J54" authorId="0">
      <text>
        <r>
          <rPr>
            <sz val="12"/>
            <rFont val="宋体"/>
            <charset val="134"/>
          </rPr>
          <t>进一步提高那大城区及16个居部的环境卫生工作管理水平，为市民的生活环境和人居环境提供优质的卫生环境。</t>
        </r>
      </text>
    </comment>
    <comment ref="K54" authorId="0">
      <text>
        <r>
          <rPr>
            <sz val="12"/>
            <rFont val="宋体"/>
            <charset val="134"/>
          </rPr>
          <t>为市民的生活环境和人居环境提供优质的卫生环境。</t>
        </r>
      </text>
    </comment>
    <comment ref="B55" authorId="0">
      <text>
        <r>
          <rPr>
            <sz val="12"/>
            <rFont val="宋体"/>
            <charset val="134"/>
          </rPr>
          <t>T203934.521-儋州市各镇、农（林）场、园区道路清扫保洁及垃圾收运项目</t>
        </r>
      </text>
    </comment>
    <comment ref="J55" authorId="0">
      <text>
        <r>
          <rPr>
            <sz val="12"/>
            <rFont val="宋体"/>
            <charset val="134"/>
          </rPr>
          <t>深化环卫体制改革，提高环卫作业质量和服务水平</t>
        </r>
      </text>
    </comment>
    <comment ref="K55" authorId="0">
      <text>
        <r>
          <rPr>
            <sz val="12"/>
            <rFont val="宋体"/>
            <charset val="134"/>
          </rPr>
          <t>100分</t>
        </r>
      </text>
    </comment>
    <comment ref="J56" authorId="0">
      <text>
        <r>
          <rPr>
            <sz val="12"/>
            <rFont val="宋体"/>
            <charset val="134"/>
          </rPr>
          <t>提高各镇、农（林）场、园区道路清扫保洁及垃圾收运能力</t>
        </r>
      </text>
    </comment>
    <comment ref="K56" authorId="0">
      <text>
        <r>
          <rPr>
            <sz val="12"/>
            <rFont val="宋体"/>
            <charset val="134"/>
          </rPr>
          <t>100%</t>
        </r>
      </text>
    </comment>
    <comment ref="B57" authorId="0">
      <text>
        <r>
          <rPr>
            <sz val="12"/>
            <rFont val="宋体"/>
            <charset val="134"/>
          </rPr>
          <t>T203935.521-征收生活垃圾处理费软件开发费用</t>
        </r>
      </text>
    </comment>
    <comment ref="J57" authorId="0">
      <text>
        <r>
          <rPr>
            <sz val="12"/>
            <rFont val="宋体"/>
            <charset val="134"/>
          </rPr>
          <t>采用水消费量折算系数法，开发征收生活垃圾处理费软件</t>
        </r>
      </text>
    </comment>
    <comment ref="K57" authorId="0">
      <text>
        <r>
          <rPr>
            <sz val="12"/>
            <rFont val="宋体"/>
            <charset val="134"/>
          </rPr>
          <t>开发征收生活垃圾处理费软件</t>
        </r>
      </text>
    </comment>
    <comment ref="J58" authorId="0">
      <text>
        <r>
          <rPr>
            <sz val="12"/>
            <rFont val="宋体"/>
            <charset val="134"/>
          </rPr>
          <t>确保生活垃圾费应收尽收</t>
        </r>
      </text>
    </comment>
    <comment ref="K58" authorId="0">
      <text>
        <r>
          <rPr>
            <sz val="12"/>
            <rFont val="宋体"/>
            <charset val="134"/>
          </rPr>
          <t>生活垃圾处理费能应收尽收</t>
        </r>
      </text>
    </comment>
    <comment ref="B59" authorId="0">
      <text>
        <r>
          <rPr>
            <sz val="12"/>
            <rFont val="宋体"/>
            <charset val="134"/>
          </rPr>
          <t>T203936.521-征收生活垃圾处理费调研费用</t>
        </r>
      </text>
    </comment>
    <comment ref="J59" authorId="0">
      <text>
        <r>
          <rPr>
            <sz val="12"/>
            <rFont val="宋体"/>
            <charset val="134"/>
          </rPr>
          <t>开展征收生活垃圾处理费前期工作</t>
        </r>
      </text>
    </comment>
    <comment ref="K59" authorId="0">
      <text>
        <r>
          <rPr>
            <sz val="12"/>
            <rFont val="宋体"/>
            <charset val="134"/>
          </rPr>
          <t>完成前期编制任务</t>
        </r>
      </text>
    </comment>
    <comment ref="J60" authorId="0">
      <text>
        <r>
          <rPr>
            <sz val="12"/>
            <rFont val="宋体"/>
            <charset val="134"/>
          </rPr>
          <t>完成水消费量折算系数法</t>
        </r>
      </text>
    </comment>
    <comment ref="K60" authorId="0">
      <text>
        <r>
          <rPr>
            <sz val="12"/>
            <rFont val="宋体"/>
            <charset val="134"/>
          </rPr>
          <t>确保生活垃圾处理费通过水费征收</t>
        </r>
      </text>
    </comment>
  </commentList>
</comments>
</file>

<file path=xl/sharedStrings.xml><?xml version="1.0" encoding="utf-8"?>
<sst xmlns="http://schemas.openxmlformats.org/spreadsheetml/2006/main" count="292">
  <si>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</si>
  <si>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</si>
  <si>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</si>
  <si>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</si>
  <si>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</si>
  <si>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</si>
  <si>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</si>
  <si>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</si>
  <si>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</si>
  <si>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</si>
  <si>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</si>
  <si>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</si>
  <si>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</si>
  <si>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</si>
  <si>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</si>
  <si>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</si>
  <si>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</si>
  <si>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</si>
  <si>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</si>
  <si>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</si>
  <si>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</si>
  <si>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</si>
  <si>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</si>
  <si>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</si>
  <si>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</si>
  <si>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</si>
  <si>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</si>
  <si>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</si>
  <si>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</si>
  <si>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</si>
  <si>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</si>
  <si>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</si>
  <si>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</si>
  <si>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</si>
  <si>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</si>
  <si>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</si>
  <si>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</si>
  <si>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</si>
  <si>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</si>
  <si>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</si>
  <si>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</si>
  <si>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</si>
  <si>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</si>
  <si>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</si>
  <si>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</si>
  <si>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</si>
  <si>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</si>
  <si>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</si>
  <si>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</si>
  <si>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</si>
  <si>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</si>
  <si>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</si>
  <si>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</si>
  <si>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</si>
  <si>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</si>
  <si>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</si>
  <si>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</si>
  <si>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</si>
  <si>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城乡社区环境卫生</t>
  </si>
  <si>
    <t>其他城乡社区支出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</si>
  <si>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</si>
  <si>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</si>
  <si>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</si>
  <si>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</si>
  <si>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</si>
  <si>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</si>
  <si>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</si>
  <si>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</si>
  <si>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规范后的津贴补贴</t>
  </si>
  <si>
    <t>其他津贴补贴</t>
  </si>
  <si>
    <t>奖金</t>
  </si>
  <si>
    <t>绩效工资</t>
  </si>
  <si>
    <t>机关事业单位基本养老保险缴费</t>
  </si>
  <si>
    <t>职业年金缴费</t>
  </si>
  <si>
    <t>城镇职工基本医疗保险缴费</t>
  </si>
  <si>
    <t>公务员医疗补助缴费</t>
  </si>
  <si>
    <t>失业保险</t>
  </si>
  <si>
    <t>工伤保险</t>
  </si>
  <si>
    <t>生育保险</t>
  </si>
  <si>
    <t>其他工资福利支出</t>
  </si>
  <si>
    <t>办公费</t>
  </si>
  <si>
    <t>通讯补助费</t>
  </si>
  <si>
    <t>工会经费</t>
  </si>
  <si>
    <t>福利费</t>
  </si>
  <si>
    <t>公务用车运行维护费</t>
  </si>
  <si>
    <t>其他交通费用</t>
  </si>
  <si>
    <t>其他商品和服务</t>
  </si>
  <si>
    <t>遗属生活补助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</si>
  <si>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</si>
  <si>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</si>
  <si>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</si>
  <si>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</si>
  <si>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</si>
  <si>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</si>
  <si>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</si>
  <si>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</si>
  <si>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</si>
  <si>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</si>
  <si>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</si>
  <si>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城市公共设施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</si>
  <si>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</si>
  <si>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</si>
  <si>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</si>
  <si>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</si>
  <si>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</si>
  <si>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</si>
  <si>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</si>
  <si>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</si>
  <si>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</si>
  <si>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</si>
  <si>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</si>
  <si>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</si>
  <si>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</si>
  <si>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</si>
  <si>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</si>
  <si>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</si>
  <si>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</si>
  <si>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</si>
  <si>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</si>
  <si>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</si>
  <si>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</si>
  <si>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</si>
  <si>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</si>
  <si>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</si>
  <si>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</si>
  <si>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</si>
  <si>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</si>
  <si>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</si>
  <si>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</si>
  <si>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</si>
  <si>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</si>
  <si>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</si>
  <si>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</si>
  <si>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</si>
  <si>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</si>
  <si>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</si>
  <si>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</si>
  <si>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</si>
  <si>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</si>
  <si>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</si>
  <si>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</si>
  <si>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</si>
  <si>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</si>
  <si>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</si>
  <si>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</si>
  <si>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</si>
  <si>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</si>
  <si>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</si>
  <si>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</si>
  <si>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</si>
  <si>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</si>
  <si>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儋州市环境卫生管理局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</si>
  <si>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</si>
  <si>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</si>
  <si>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</si>
  <si>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</si>
  <si>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</si>
  <si>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</si>
  <si>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</si>
  <si>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</si>
  <si>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</si>
  <si>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</si>
  <si>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</si>
  <si>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</si>
  <si>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</si>
  <si>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</si>
  <si>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</si>
  <si>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</si>
  <si>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</si>
  <si>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总合计</t>
  </si>
  <si>
    <t xml:space="preserve"> 274,585,931.65</t>
  </si>
  <si>
    <t xml:space="preserve"> 521-儋州市环境卫生管理局</t>
  </si>
  <si>
    <t xml:space="preserve">   04-垃圾无害化处理管理</t>
  </si>
  <si>
    <t xml:space="preserve"> 77,960,000.00</t>
  </si>
  <si>
    <t xml:space="preserve">       03-生活垃圾焚烧发电项目建设</t>
  </si>
  <si>
    <t xml:space="preserve"> 14,960,000.00</t>
  </si>
  <si>
    <t xml:space="preserve"> T203785.521-儋州市生活垃圾焚烧发电项目“三通一清”工程</t>
  </si>
  <si>
    <t xml:space="preserve"> 521001-儋州市环境卫生管理局本级</t>
  </si>
  <si>
    <t xml:space="preserve"> F-发展建设类</t>
  </si>
  <si>
    <t xml:space="preserve"> 12-政府性基金</t>
  </si>
  <si>
    <t>产出指标</t>
  </si>
  <si>
    <t xml:space="preserve"> “三通一清”工程</t>
  </si>
  <si>
    <t xml:space="preserve"> 完成焚烧发电项目“三通一清”工作</t>
  </si>
  <si>
    <t>成效指标</t>
  </si>
  <si>
    <t xml:space="preserve"> 为确保项目尽快投入运营提供前期准备工作</t>
  </si>
  <si>
    <t xml:space="preserve">       04-生活垃圾无害化处理</t>
  </si>
  <si>
    <t xml:space="preserve"> 63,000,000.00</t>
  </si>
  <si>
    <t xml:space="preserve"> T202750.521-儋州市各镇、农（林）场存量生活垃圾治理项目</t>
  </si>
  <si>
    <t xml:space="preserve"> 50,000,000.00</t>
  </si>
  <si>
    <t xml:space="preserve"> 完成20个存量生活垃圾堆放场的搬迁和治理</t>
  </si>
  <si>
    <t xml:space="preserve"> 减少存量生活垃圾对环境的影响</t>
  </si>
  <si>
    <t xml:space="preserve"> T203792.521-生活垃圾处理经费</t>
  </si>
  <si>
    <t xml:space="preserve"> Z-专项业务类</t>
  </si>
  <si>
    <t xml:space="preserve"> 13,000,000.00</t>
  </si>
  <si>
    <t xml:space="preserve"> 对进场垃圾场进行无害化处理</t>
  </si>
  <si>
    <t xml:space="preserve"> 无害化处理生活垃圾及达标排放渗滤液</t>
  </si>
  <si>
    <t xml:space="preserve"> 定期对生活垃圾场的生活垃圾进行无害化处理</t>
  </si>
  <si>
    <t xml:space="preserve">   06-垃圾清运管理</t>
  </si>
  <si>
    <t xml:space="preserve"> 5,130,000.00</t>
  </si>
  <si>
    <t xml:space="preserve">       02-环卫车辆燃油</t>
  </si>
  <si>
    <t xml:space="preserve"> 4,800,000.00</t>
  </si>
  <si>
    <t xml:space="preserve"> T203794.521-环卫车辆燃油经费</t>
  </si>
  <si>
    <t xml:space="preserve"> 11-一般公共预算</t>
  </si>
  <si>
    <t xml:space="preserve"> 4,000,000.00</t>
  </si>
  <si>
    <t xml:space="preserve"> 15个镇的垃圾收运工作</t>
  </si>
  <si>
    <t xml:space="preserve"> 400万元</t>
  </si>
  <si>
    <t xml:space="preserve"> 确保15个镇的垃圾日产日清</t>
  </si>
  <si>
    <t xml:space="preserve"> 100%生活垃圾运转垃圾场进行无害化处理</t>
  </si>
  <si>
    <t xml:space="preserve"> T203795.521-环卫车辆燃油经费</t>
  </si>
  <si>
    <t xml:space="preserve"> 800,000.00</t>
  </si>
  <si>
    <t xml:space="preserve"> 17辆环卫车辆用油</t>
  </si>
  <si>
    <t xml:space="preserve"> 80万元</t>
  </si>
  <si>
    <t xml:space="preserve"> 保证及时平整建筑垃圾和及时平整生活垃圾</t>
  </si>
  <si>
    <t xml:space="preserve"> 100%平整建筑垃圾和生活垃圾</t>
  </si>
  <si>
    <t xml:space="preserve">       03-环卫车辆维护</t>
  </si>
  <si>
    <t xml:space="preserve"> 330,000.00</t>
  </si>
  <si>
    <t xml:space="preserve"> T203788.521-环卫车辆维护</t>
  </si>
  <si>
    <t xml:space="preserve"> 17辆环卫车辆维修及更换轮胎</t>
  </si>
  <si>
    <t xml:space="preserve"> 确保监督检查工作能正常开展</t>
  </si>
  <si>
    <t xml:space="preserve">   07-公共厕所管理</t>
  </si>
  <si>
    <t xml:space="preserve"> 440,000.00</t>
  </si>
  <si>
    <t xml:space="preserve">       02-公厕运行维护</t>
  </si>
  <si>
    <t xml:space="preserve"> T203793.521-公共厕所运行维护经费</t>
  </si>
  <si>
    <t xml:space="preserve"> 维修44座公厕</t>
  </si>
  <si>
    <t xml:space="preserve"> 44座</t>
  </si>
  <si>
    <t xml:space="preserve"> 提升厕所环境，群众满意度提高</t>
  </si>
  <si>
    <t xml:space="preserve">   09-建筑垃圾管理</t>
  </si>
  <si>
    <t xml:space="preserve"> 1,000,000.00</t>
  </si>
  <si>
    <t xml:space="preserve">       01-建筑垃圾处置</t>
  </si>
  <si>
    <t xml:space="preserve"> T201958.521-建筑垃圾清运处置费</t>
  </si>
  <si>
    <t xml:space="preserve"> 废弃家具1600车</t>
  </si>
  <si>
    <t xml:space="preserve"> 清理废弃家具1600车</t>
  </si>
  <si>
    <t xml:space="preserve"> 清运那大城区无主建筑垃圾16000立方</t>
  </si>
  <si>
    <t xml:space="preserve"> 建筑垃圾无害化处理</t>
  </si>
  <si>
    <t xml:space="preserve"> 处理率100%</t>
  </si>
  <si>
    <t xml:space="preserve"> 完成那大城区1600车废弃家具的清理</t>
  </si>
  <si>
    <t xml:space="preserve"> 完成清运率100%</t>
  </si>
  <si>
    <t xml:space="preserve">   11-镇村环境卫生管理</t>
  </si>
  <si>
    <t xml:space="preserve"> 3,000,000.00</t>
  </si>
  <si>
    <t xml:space="preserve">       01-环卫车辆购置</t>
  </si>
  <si>
    <t xml:space="preserve"> T203796.521-市镇村三级环卫工具及器械购置经费</t>
  </si>
  <si>
    <t xml:space="preserve"> 多功能抑尘车</t>
  </si>
  <si>
    <t xml:space="preserve"> 1辆</t>
  </si>
  <si>
    <t xml:space="preserve"> 手推保洁车</t>
  </si>
  <si>
    <t xml:space="preserve"> 1733辆</t>
  </si>
  <si>
    <t xml:space="preserve"> 完善环卫设备，提高垃圾收集能力</t>
  </si>
  <si>
    <t xml:space="preserve"> 100℅</t>
  </si>
  <si>
    <t xml:space="preserve">   12-市容环卫管理</t>
  </si>
  <si>
    <t xml:space="preserve"> 300,000.00</t>
  </si>
  <si>
    <t xml:space="preserve">       01-办公设备购置</t>
  </si>
  <si>
    <t xml:space="preserve"> T200001.521-办公设备采购</t>
  </si>
  <si>
    <t xml:space="preserve"> 采购一批办公设备</t>
  </si>
  <si>
    <t xml:space="preserve"> 通过采购方式，采购一批办公设备</t>
  </si>
  <si>
    <t xml:space="preserve"> 提高工作效率和无纸化办公环境</t>
  </si>
  <si>
    <t xml:space="preserve">   14-其他管理</t>
  </si>
  <si>
    <t xml:space="preserve"> 186,755,931.65</t>
  </si>
  <si>
    <t xml:space="preserve">       02-其他</t>
  </si>
  <si>
    <t xml:space="preserve"> R201645.521-综合工作经费</t>
  </si>
  <si>
    <t xml:space="preserve"> 158,200.00</t>
  </si>
  <si>
    <t xml:space="preserve"> 日常工作经费开支</t>
  </si>
  <si>
    <t xml:space="preserve"> 确保各项工作正常开展</t>
  </si>
  <si>
    <t xml:space="preserve"> T202756.521-城乡环境卫生综合整治工作经费</t>
  </si>
  <si>
    <t xml:space="preserve"> 530,000.00</t>
  </si>
  <si>
    <t xml:space="preserve"> 检查各镇、农（林）场环境卫生工作</t>
  </si>
  <si>
    <t xml:space="preserve"> 通过每月组织三个检查组，对全市各镇、国营（地方）农林场、海胶分公司、园区的环境卫生综合整治进行考评</t>
  </si>
  <si>
    <t xml:space="preserve"> 提高城乡环境卫生水平，改善农村人居环境</t>
  </si>
  <si>
    <t xml:space="preserve"> T203185.521-那大城区及16个居部环境卫生检查考核工作经费</t>
  </si>
  <si>
    <t xml:space="preserve"> 1,200,000.00</t>
  </si>
  <si>
    <t xml:space="preserve"> 对那大城区及16个居部环境卫生进行检查考核评分</t>
  </si>
  <si>
    <t xml:space="preserve"> 提高那大城区及16个居部环境卫生整体质量</t>
  </si>
  <si>
    <t xml:space="preserve"> T203187.521-儋州市那大城区及16个居部环境卫生社会化服务运营服务费（2）</t>
  </si>
  <si>
    <t xml:space="preserve"> 132,267,731.65</t>
  </si>
  <si>
    <t xml:space="preserve"> 为了深化环卫体制改革，提高环卫作业质量和服务水平，通过公开招标方式选择社会化服务单位</t>
  </si>
  <si>
    <t xml:space="preserve"> 100分</t>
  </si>
  <si>
    <t xml:space="preserve"> 进一步提高那大城区及16个居部的环境卫生工作管理水平，为市民的生活环境和人居环境提供优质的卫生环境。</t>
  </si>
  <si>
    <t xml:space="preserve"> 为市民的生活环境和人居环境提供优质的卫生环境。</t>
  </si>
  <si>
    <t xml:space="preserve"> T203934.521-儋州市各镇、农（林）场、园区道路清扫保洁及垃圾收运项目</t>
  </si>
  <si>
    <t xml:space="preserve"> 深化环卫体制改革，提高环卫作业质量和服务水平</t>
  </si>
  <si>
    <t xml:space="preserve"> 提高各镇、农（林）场、园区道路清扫保洁及垃圾收运能力</t>
  </si>
  <si>
    <t xml:space="preserve"> 100%</t>
  </si>
  <si>
    <t xml:space="preserve"> T203935.521-征收生活垃圾处理费软件开发费用</t>
  </si>
  <si>
    <t xml:space="preserve"> 2,000,000.00</t>
  </si>
  <si>
    <t xml:space="preserve"> 采用水消费量折算系数法，开发征收生活垃圾处理费软件</t>
  </si>
  <si>
    <t xml:space="preserve"> 开发征收生活垃圾处理费软件</t>
  </si>
  <si>
    <t xml:space="preserve"> 确保生活垃圾费应收尽收</t>
  </si>
  <si>
    <t xml:space="preserve"> 生活垃圾处理费能应收尽收</t>
  </si>
  <si>
    <t xml:space="preserve"> T203936.521-征收生活垃圾处理费调研费用</t>
  </si>
  <si>
    <t xml:space="preserve"> 600,000.00</t>
  </si>
  <si>
    <t xml:space="preserve"> 开展征收生活垃圾处理费前期工作</t>
  </si>
  <si>
    <t xml:space="preserve"> 完成前期编制任务</t>
  </si>
  <si>
    <t xml:space="preserve"> 完成水消费量折算系数法</t>
  </si>
  <si>
    <t xml:space="preserve"> 确保生活垃圾处理费通过水费征收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</si>
</sst>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63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5" borderId="16" applyNumberFormat="0" applyAlignment="0" applyProtection="0">
      <alignment vertical="center"/>
    </xf>
    <xf numFmtId="0" fontId="11" fillId="5" borderId="15" applyNumberFormat="0" applyAlignment="0" applyProtection="0">
      <alignment vertical="center"/>
    </xf>
    <xf numFmtId="0" fontId="17" fillId="17" borderId="17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/>
  </cellStyleXfs>
  <cellXfs count="6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 wrapText="1" shrinkToFit="1"/>
    </xf>
    <xf numFmtId="4" fontId="1" fillId="2" borderId="1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left" vertical="top" wrapText="1" shrinkToFit="1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49" fontId="7" fillId="2" borderId="1" xfId="0" applyNumberFormat="1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0" fillId="0" borderId="1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31" workbookViewId="0">
      <selection activeCell="B6" sqref="B6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25" t="s">
        <v>2</v>
      </c>
      <c r="B3" s="24"/>
      <c r="C3" s="24"/>
      <c r="D3" s="24"/>
      <c r="E3" s="24"/>
      <c r="F3" s="21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7" t="s">
        <v>11</v>
      </c>
      <c r="B6" s="31"/>
      <c r="C6" s="37" t="s">
        <v>12</v>
      </c>
      <c r="D6" s="31"/>
      <c r="E6" s="31"/>
      <c r="F6" s="31"/>
    </row>
    <row r="7" customHeight="1" spans="1:6">
      <c r="A7" s="37" t="s">
        <v>13</v>
      </c>
      <c r="B7" s="31">
        <v>215466947.83</v>
      </c>
      <c r="C7" s="61" t="s">
        <v>14</v>
      </c>
      <c r="D7" s="31">
        <f t="shared" ref="D7:D18" si="0">E7+F7</f>
        <v>0</v>
      </c>
      <c r="E7" s="31"/>
      <c r="F7" s="31"/>
    </row>
    <row r="8" customHeight="1" spans="1:6">
      <c r="A8" s="37" t="s">
        <v>15</v>
      </c>
      <c r="B8" s="31">
        <v>77960000</v>
      </c>
      <c r="C8" s="61" t="s">
        <v>16</v>
      </c>
      <c r="D8" s="31">
        <f t="shared" si="0"/>
        <v>0</v>
      </c>
      <c r="E8" s="31"/>
      <c r="F8" s="31"/>
    </row>
    <row r="9" customHeight="1" spans="1:6">
      <c r="A9" s="37"/>
      <c r="B9" s="31"/>
      <c r="C9" s="61" t="s">
        <v>17</v>
      </c>
      <c r="D9" s="31">
        <f t="shared" si="0"/>
        <v>0</v>
      </c>
      <c r="E9" s="31"/>
      <c r="F9" s="31"/>
    </row>
    <row r="10" customHeight="1" spans="1:6">
      <c r="A10" s="37"/>
      <c r="B10" s="31"/>
      <c r="C10" s="61" t="s">
        <v>18</v>
      </c>
      <c r="D10" s="31">
        <f t="shared" si="0"/>
        <v>0</v>
      </c>
      <c r="E10" s="31"/>
      <c r="F10" s="31"/>
    </row>
    <row r="11" customHeight="1" spans="1:6">
      <c r="A11" s="37"/>
      <c r="B11" s="31"/>
      <c r="C11" s="61" t="s">
        <v>19</v>
      </c>
      <c r="D11" s="31">
        <f t="shared" si="0"/>
        <v>0</v>
      </c>
      <c r="E11" s="31"/>
      <c r="F11" s="31"/>
    </row>
    <row r="12" customHeight="1" spans="1:6">
      <c r="A12" s="37"/>
      <c r="B12" s="31"/>
      <c r="C12" s="61" t="s">
        <v>20</v>
      </c>
      <c r="D12" s="31">
        <f t="shared" si="0"/>
        <v>0</v>
      </c>
      <c r="E12" s="31"/>
      <c r="F12" s="31"/>
    </row>
    <row r="13" customHeight="1" spans="1:6">
      <c r="A13" s="37"/>
      <c r="B13" s="31"/>
      <c r="C13" s="61" t="s">
        <v>21</v>
      </c>
      <c r="D13" s="31">
        <f t="shared" si="0"/>
        <v>0</v>
      </c>
      <c r="E13" s="31"/>
      <c r="F13" s="31"/>
    </row>
    <row r="14" customHeight="1" spans="1:6">
      <c r="A14" s="37"/>
      <c r="B14" s="31"/>
      <c r="C14" s="61" t="s">
        <v>22</v>
      </c>
      <c r="D14" s="31">
        <f t="shared" si="0"/>
        <v>515152</v>
      </c>
      <c r="E14" s="31">
        <v>515152</v>
      </c>
      <c r="F14" s="31"/>
    </row>
    <row r="15" customHeight="1" spans="1:6">
      <c r="A15" s="37"/>
      <c r="B15" s="31"/>
      <c r="C15" s="61" t="s">
        <v>23</v>
      </c>
      <c r="D15" s="31">
        <f t="shared" si="0"/>
        <v>0</v>
      </c>
      <c r="E15" s="31"/>
      <c r="F15" s="31"/>
    </row>
    <row r="16" customHeight="1" spans="1:6">
      <c r="A16" s="37"/>
      <c r="B16" s="31"/>
      <c r="C16" s="61" t="s">
        <v>24</v>
      </c>
      <c r="D16" s="31">
        <f t="shared" si="0"/>
        <v>670459.98</v>
      </c>
      <c r="E16" s="31">
        <v>670459.98</v>
      </c>
      <c r="F16" s="31"/>
    </row>
    <row r="17" customHeight="1" spans="1:6">
      <c r="A17" s="37"/>
      <c r="B17" s="31"/>
      <c r="C17" s="61" t="s">
        <v>25</v>
      </c>
      <c r="D17" s="31">
        <f t="shared" si="0"/>
        <v>0</v>
      </c>
      <c r="E17" s="31"/>
      <c r="F17" s="31"/>
    </row>
    <row r="18" customHeight="1" spans="1:6">
      <c r="A18" s="37"/>
      <c r="B18" s="31"/>
      <c r="C18" s="61" t="s">
        <v>26</v>
      </c>
      <c r="D18" s="31">
        <f t="shared" si="0"/>
        <v>291939157.55</v>
      </c>
      <c r="E18" s="31">
        <v>213979157.55</v>
      </c>
      <c r="F18" s="31">
        <v>77960000</v>
      </c>
    </row>
    <row r="19" customHeight="1" spans="1:6">
      <c r="A19" s="37"/>
      <c r="B19" s="31"/>
      <c r="C19" s="61" t="s">
        <v>27</v>
      </c>
      <c r="D19" s="31">
        <f t="shared" ref="D19:D33" si="1">E19+F19</f>
        <v>0</v>
      </c>
      <c r="E19" s="31"/>
      <c r="F19" s="31"/>
    </row>
    <row r="20" customHeight="1" spans="1:6">
      <c r="A20" s="37"/>
      <c r="B20" s="31"/>
      <c r="C20" s="61" t="s">
        <v>28</v>
      </c>
      <c r="D20" s="31">
        <f t="shared" si="1"/>
        <v>0</v>
      </c>
      <c r="E20" s="31"/>
      <c r="F20" s="31"/>
    </row>
    <row r="21" customHeight="1" spans="1:6">
      <c r="A21" s="37"/>
      <c r="B21" s="31"/>
      <c r="C21" s="61" t="s">
        <v>29</v>
      </c>
      <c r="D21" s="31">
        <f t="shared" si="1"/>
        <v>0</v>
      </c>
      <c r="E21" s="31"/>
      <c r="F21" s="31"/>
    </row>
    <row r="22" customHeight="1" spans="1:6">
      <c r="A22" s="37"/>
      <c r="B22" s="31"/>
      <c r="C22" s="61" t="s">
        <v>30</v>
      </c>
      <c r="D22" s="31">
        <f t="shared" si="1"/>
        <v>0</v>
      </c>
      <c r="E22" s="31"/>
      <c r="F22" s="31"/>
    </row>
    <row r="23" customHeight="1" spans="1:6">
      <c r="A23" s="37"/>
      <c r="B23" s="31"/>
      <c r="C23" s="61" t="s">
        <v>31</v>
      </c>
      <c r="D23" s="31">
        <f t="shared" si="1"/>
        <v>0</v>
      </c>
      <c r="E23" s="31"/>
      <c r="F23" s="31"/>
    </row>
    <row r="24" customHeight="1" spans="1:6">
      <c r="A24" s="37"/>
      <c r="B24" s="31"/>
      <c r="C24" s="61" t="s">
        <v>32</v>
      </c>
      <c r="D24" s="31">
        <f t="shared" si="1"/>
        <v>0</v>
      </c>
      <c r="E24" s="31"/>
      <c r="F24" s="31"/>
    </row>
    <row r="25" customHeight="1" spans="1:6">
      <c r="A25" s="37"/>
      <c r="B25" s="31"/>
      <c r="C25" s="61" t="s">
        <v>33</v>
      </c>
      <c r="D25" s="31">
        <f t="shared" si="1"/>
        <v>0</v>
      </c>
      <c r="E25" s="31"/>
      <c r="F25" s="31"/>
    </row>
    <row r="26" customHeight="1" spans="1:6">
      <c r="A26" s="37"/>
      <c r="B26" s="31"/>
      <c r="C26" s="61" t="s">
        <v>34</v>
      </c>
      <c r="D26" s="31">
        <f t="shared" si="1"/>
        <v>302178.3</v>
      </c>
      <c r="E26" s="31">
        <v>302178.3</v>
      </c>
      <c r="F26" s="31"/>
    </row>
    <row r="27" customHeight="1" spans="1:6">
      <c r="A27" s="37"/>
      <c r="B27" s="31"/>
      <c r="C27" s="61" t="s">
        <v>35</v>
      </c>
      <c r="D27" s="31">
        <f t="shared" si="1"/>
        <v>0</v>
      </c>
      <c r="E27" s="31"/>
      <c r="F27" s="31"/>
    </row>
    <row r="28" customHeight="1" spans="1:6">
      <c r="A28" s="37"/>
      <c r="B28" s="31"/>
      <c r="C28" s="61" t="s">
        <v>36</v>
      </c>
      <c r="D28" s="31">
        <f t="shared" si="1"/>
        <v>0</v>
      </c>
      <c r="E28" s="31"/>
      <c r="F28" s="31"/>
    </row>
    <row r="29" customHeight="1" spans="1:6">
      <c r="A29" s="37"/>
      <c r="B29" s="31"/>
      <c r="C29" s="61" t="s">
        <v>37</v>
      </c>
      <c r="D29" s="31">
        <f t="shared" si="1"/>
        <v>0</v>
      </c>
      <c r="E29" s="31"/>
      <c r="F29" s="31"/>
    </row>
    <row r="30" customHeight="1" spans="1:6">
      <c r="A30" s="37"/>
      <c r="B30" s="31"/>
      <c r="C30" s="61" t="s">
        <v>38</v>
      </c>
      <c r="D30" s="31">
        <f t="shared" si="1"/>
        <v>0</v>
      </c>
      <c r="E30" s="31"/>
      <c r="F30" s="31"/>
    </row>
    <row r="31" customHeight="1" spans="1:6">
      <c r="A31" s="37"/>
      <c r="B31" s="31"/>
      <c r="C31" s="61" t="s">
        <v>39</v>
      </c>
      <c r="D31" s="31">
        <f t="shared" si="1"/>
        <v>0</v>
      </c>
      <c r="E31" s="31"/>
      <c r="F31" s="31"/>
    </row>
    <row r="32" customHeight="1" spans="1:6">
      <c r="A32" s="37"/>
      <c r="B32" s="31"/>
      <c r="C32" s="61" t="s">
        <v>40</v>
      </c>
      <c r="D32" s="31">
        <f t="shared" si="1"/>
        <v>0</v>
      </c>
      <c r="E32" s="31"/>
      <c r="F32" s="31"/>
    </row>
    <row r="33" ht="39" customHeight="1" spans="1:6">
      <c r="A33" s="37"/>
      <c r="B33" s="31"/>
      <c r="C33" s="61" t="s">
        <v>41</v>
      </c>
      <c r="D33" s="31">
        <f t="shared" si="1"/>
        <v>0</v>
      </c>
      <c r="E33" s="31"/>
      <c r="F33" s="31"/>
    </row>
    <row r="34" ht="53.1" customHeight="1" spans="1:6">
      <c r="A34" s="37" t="s">
        <v>42</v>
      </c>
      <c r="B34" s="31">
        <f>B7+B8</f>
        <v>293426947.83</v>
      </c>
      <c r="C34" s="61" t="s">
        <v>43</v>
      </c>
      <c r="D34" s="31">
        <f t="shared" ref="B34:F34" si="2">SUM(D6:D33)</f>
        <v>293426947.83</v>
      </c>
      <c r="E34" s="31">
        <f t="shared" si="2"/>
        <v>215466947.83</v>
      </c>
      <c r="F34" s="31">
        <f t="shared" si="2"/>
        <v>77960000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E8" sqref="E8"/>
    </sheetView>
  </sheetViews>
  <sheetFormatPr defaultColWidth="15.625" defaultRowHeight="24.95" customHeight="1" outlineLevelCol="5"/>
  <cols>
    <col min="1" max="1" width="15.625" style="52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4" t="s">
        <v>45</v>
      </c>
      <c r="B2" s="24"/>
      <c r="C2" s="24"/>
      <c r="D2" s="24"/>
      <c r="E2" s="24"/>
    </row>
    <row r="3" customHeight="1" spans="1:5">
      <c r="A3" s="25" t="s">
        <v>2</v>
      </c>
      <c r="B3" s="24"/>
      <c r="C3" s="24"/>
      <c r="D3" s="24"/>
      <c r="E3" s="40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39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customHeight="1" spans="1:5">
      <c r="A6" s="30">
        <v>2080505</v>
      </c>
      <c r="B6" s="30" t="s">
        <v>53</v>
      </c>
      <c r="C6" s="31">
        <f t="shared" ref="C6:C13" si="0">D6+E6</f>
        <v>478720</v>
      </c>
      <c r="D6" s="31">
        <v>478720</v>
      </c>
      <c r="E6" s="31"/>
    </row>
    <row r="7" customHeight="1" spans="1:5">
      <c r="A7" s="30">
        <v>2080899</v>
      </c>
      <c r="B7" s="30" t="s">
        <v>54</v>
      </c>
      <c r="C7" s="31">
        <f t="shared" si="0"/>
        <v>36432</v>
      </c>
      <c r="D7" s="31">
        <v>36432</v>
      </c>
      <c r="E7" s="31"/>
    </row>
    <row r="8" customHeight="1" spans="1:5">
      <c r="A8" s="30">
        <v>2101101</v>
      </c>
      <c r="B8" s="30" t="s">
        <v>55</v>
      </c>
      <c r="C8" s="31">
        <f t="shared" si="0"/>
        <v>44894.2</v>
      </c>
      <c r="D8" s="31">
        <v>44894.2</v>
      </c>
      <c r="E8" s="31"/>
    </row>
    <row r="9" customHeight="1" spans="1:5">
      <c r="A9" s="30">
        <v>2101102</v>
      </c>
      <c r="B9" s="30" t="s">
        <v>56</v>
      </c>
      <c r="C9" s="31">
        <f t="shared" si="0"/>
        <v>72916.7</v>
      </c>
      <c r="D9" s="31">
        <v>72916.7</v>
      </c>
      <c r="E9" s="31"/>
    </row>
    <row r="10" customHeight="1" spans="1:5">
      <c r="A10" s="30">
        <v>2101103</v>
      </c>
      <c r="B10" s="30" t="s">
        <v>57</v>
      </c>
      <c r="C10" s="31">
        <f t="shared" si="0"/>
        <v>552649.08</v>
      </c>
      <c r="D10" s="31">
        <v>552649.08</v>
      </c>
      <c r="E10" s="31"/>
    </row>
    <row r="11" customHeight="1" spans="1:6">
      <c r="A11" s="30">
        <v>2120501</v>
      </c>
      <c r="B11" s="30" t="s">
        <v>58</v>
      </c>
      <c r="C11" s="31">
        <f t="shared" si="0"/>
        <v>17353225.9</v>
      </c>
      <c r="D11" s="31">
        <v>17353225.9</v>
      </c>
      <c r="E11" s="31"/>
      <c r="F11" s="60"/>
    </row>
    <row r="12" customHeight="1" spans="1:5">
      <c r="A12" s="34">
        <v>2129901</v>
      </c>
      <c r="B12" s="35" t="s">
        <v>59</v>
      </c>
      <c r="C12" s="31">
        <f t="shared" si="0"/>
        <v>196625931.65</v>
      </c>
      <c r="D12" s="31"/>
      <c r="E12" s="31">
        <v>196625931.65</v>
      </c>
    </row>
    <row r="13" customHeight="1" spans="1:5">
      <c r="A13" s="30">
        <v>2210201</v>
      </c>
      <c r="B13" s="30" t="s">
        <v>60</v>
      </c>
      <c r="C13" s="31">
        <f t="shared" si="0"/>
        <v>302178.3</v>
      </c>
      <c r="D13" s="31">
        <v>302178.3</v>
      </c>
      <c r="E13" s="31"/>
    </row>
    <row r="14" customHeight="1" spans="1:5">
      <c r="A14" s="29" t="s">
        <v>8</v>
      </c>
      <c r="B14" s="29"/>
      <c r="C14" s="31">
        <f>SUM(C6:C13)</f>
        <v>215466947.83</v>
      </c>
      <c r="D14" s="31">
        <f>SUM(D6:D13)</f>
        <v>18841016.18</v>
      </c>
      <c r="E14" s="31">
        <f>SUM(E6:E13)</f>
        <v>196625931.65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selection activeCell="E26" sqref="E26"/>
    </sheetView>
  </sheetViews>
  <sheetFormatPr defaultColWidth="15.625" defaultRowHeight="24.95" customHeight="1" outlineLevelCol="4"/>
  <cols>
    <col min="1" max="1" width="18.25" style="52" customWidth="1"/>
    <col min="2" max="2" width="30.75" customWidth="1"/>
    <col min="3" max="4" width="16"/>
  </cols>
  <sheetData>
    <row r="1" customHeight="1" spans="1:1">
      <c r="A1" t="s">
        <v>61</v>
      </c>
    </row>
    <row r="2" customHeight="1" spans="1:5">
      <c r="A2" s="24" t="s">
        <v>62</v>
      </c>
      <c r="B2" s="24"/>
      <c r="C2" s="24"/>
      <c r="D2" s="24"/>
      <c r="E2" s="24"/>
    </row>
    <row r="3" customHeight="1" spans="1:5">
      <c r="A3" s="25" t="s">
        <v>2</v>
      </c>
      <c r="E3" s="40" t="s">
        <v>3</v>
      </c>
    </row>
    <row r="4" customHeight="1" spans="1:5">
      <c r="A4" s="55" t="s">
        <v>63</v>
      </c>
      <c r="B4" s="55"/>
      <c r="C4" s="55" t="s">
        <v>64</v>
      </c>
      <c r="D4" s="55"/>
      <c r="E4" s="55"/>
    </row>
    <row r="5" s="39" customFormat="1" customHeight="1" spans="1:5">
      <c r="A5" s="56" t="s">
        <v>48</v>
      </c>
      <c r="B5" s="56" t="s">
        <v>49</v>
      </c>
      <c r="C5" s="56" t="s">
        <v>8</v>
      </c>
      <c r="D5" s="56" t="s">
        <v>65</v>
      </c>
      <c r="E5" s="56" t="s">
        <v>66</v>
      </c>
    </row>
    <row r="6" customHeight="1" spans="1:5">
      <c r="A6" s="57">
        <v>30101</v>
      </c>
      <c r="B6" s="58" t="s">
        <v>67</v>
      </c>
      <c r="C6" s="59">
        <v>1386012</v>
      </c>
      <c r="D6" s="59">
        <v>1386012</v>
      </c>
      <c r="E6" s="59"/>
    </row>
    <row r="7" customHeight="1" spans="1:5">
      <c r="A7" s="57">
        <v>3010205</v>
      </c>
      <c r="B7" s="58" t="s">
        <v>68</v>
      </c>
      <c r="C7" s="59">
        <v>601860</v>
      </c>
      <c r="D7" s="59">
        <v>601860</v>
      </c>
      <c r="E7" s="59"/>
    </row>
    <row r="8" customHeight="1" spans="1:5">
      <c r="A8" s="57">
        <v>3010209</v>
      </c>
      <c r="B8" s="58" t="s">
        <v>69</v>
      </c>
      <c r="C8" s="59">
        <v>204540</v>
      </c>
      <c r="D8" s="59">
        <v>204540</v>
      </c>
      <c r="E8" s="59"/>
    </row>
    <row r="9" customHeight="1" spans="1:5">
      <c r="A9" s="57">
        <v>30103</v>
      </c>
      <c r="B9" s="58" t="s">
        <v>70</v>
      </c>
      <c r="C9" s="59">
        <v>44014</v>
      </c>
      <c r="D9" s="59">
        <v>44014</v>
      </c>
      <c r="E9" s="59"/>
    </row>
    <row r="10" customHeight="1" spans="1:5">
      <c r="A10" s="57">
        <v>30107</v>
      </c>
      <c r="B10" s="58" t="s">
        <v>71</v>
      </c>
      <c r="C10" s="59">
        <v>337260</v>
      </c>
      <c r="D10" s="59">
        <v>337260</v>
      </c>
      <c r="E10" s="59"/>
    </row>
    <row r="11" customHeight="1" spans="1:5">
      <c r="A11" s="57">
        <v>30108</v>
      </c>
      <c r="B11" s="58" t="s">
        <v>72</v>
      </c>
      <c r="C11" s="59">
        <v>478720</v>
      </c>
      <c r="D11" s="59">
        <v>478720</v>
      </c>
      <c r="E11" s="59"/>
    </row>
    <row r="12" customHeight="1" spans="1:5">
      <c r="A12" s="57">
        <v>30109</v>
      </c>
      <c r="B12" s="58" t="s">
        <v>73</v>
      </c>
      <c r="C12" s="59">
        <v>103954.5</v>
      </c>
      <c r="D12" s="59">
        <v>103954.5</v>
      </c>
      <c r="E12" s="59"/>
    </row>
    <row r="13" customHeight="1" spans="1:5">
      <c r="A13" s="57">
        <v>30110</v>
      </c>
      <c r="B13" s="58" t="s">
        <v>74</v>
      </c>
      <c r="C13" s="59">
        <v>110880.9</v>
      </c>
      <c r="D13" s="59">
        <v>110880.9</v>
      </c>
      <c r="E13" s="59"/>
    </row>
    <row r="14" customHeight="1" spans="1:5">
      <c r="A14" s="57">
        <v>30111</v>
      </c>
      <c r="B14" s="58" t="s">
        <v>75</v>
      </c>
      <c r="C14" s="59">
        <v>552649.08</v>
      </c>
      <c r="D14" s="59">
        <v>552649.08</v>
      </c>
      <c r="E14" s="59"/>
    </row>
    <row r="15" customHeight="1" spans="1:5">
      <c r="A15" s="57">
        <v>3011201</v>
      </c>
      <c r="B15" s="58" t="s">
        <v>76</v>
      </c>
      <c r="C15" s="59">
        <v>8883.7</v>
      </c>
      <c r="D15" s="59">
        <v>8883.7</v>
      </c>
      <c r="E15" s="59"/>
    </row>
    <row r="16" customHeight="1" spans="1:5">
      <c r="A16" s="57">
        <v>3011202</v>
      </c>
      <c r="B16" s="58" t="s">
        <v>77</v>
      </c>
      <c r="C16" s="59">
        <v>5544.1</v>
      </c>
      <c r="D16" s="59">
        <v>5544.1</v>
      </c>
      <c r="E16" s="59"/>
    </row>
    <row r="17" customHeight="1" spans="1:5">
      <c r="A17" s="57">
        <v>3011203</v>
      </c>
      <c r="B17" s="58" t="s">
        <v>78</v>
      </c>
      <c r="C17" s="59">
        <v>6930</v>
      </c>
      <c r="D17" s="59">
        <v>6930</v>
      </c>
      <c r="E17" s="59"/>
    </row>
    <row r="18" customHeight="1" spans="1:5">
      <c r="A18" s="57">
        <v>30113</v>
      </c>
      <c r="B18" s="58" t="s">
        <v>60</v>
      </c>
      <c r="C18" s="59">
        <v>302178.3</v>
      </c>
      <c r="D18" s="59">
        <v>302178.3</v>
      </c>
      <c r="E18" s="59"/>
    </row>
    <row r="19" customHeight="1" spans="1:5">
      <c r="A19" s="57">
        <v>3019909</v>
      </c>
      <c r="B19" s="58" t="s">
        <v>79</v>
      </c>
      <c r="C19" s="59">
        <v>11156270.3</v>
      </c>
      <c r="D19" s="59">
        <v>11156270.3</v>
      </c>
      <c r="E19" s="59"/>
    </row>
    <row r="20" customHeight="1" spans="1:5">
      <c r="A20" s="57">
        <v>30201</v>
      </c>
      <c r="B20" s="58" t="s">
        <v>80</v>
      </c>
      <c r="C20" s="59">
        <v>298225</v>
      </c>
      <c r="D20" s="59"/>
      <c r="E20" s="59">
        <v>298225</v>
      </c>
    </row>
    <row r="21" customHeight="1" spans="1:5">
      <c r="A21" s="57">
        <v>3020702</v>
      </c>
      <c r="B21" s="58" t="s">
        <v>81</v>
      </c>
      <c r="C21" s="59">
        <v>41760</v>
      </c>
      <c r="D21" s="59"/>
      <c r="E21" s="59">
        <v>41760</v>
      </c>
    </row>
    <row r="22" customHeight="1" spans="1:5">
      <c r="A22" s="57">
        <v>30228</v>
      </c>
      <c r="B22" s="58" t="s">
        <v>82</v>
      </c>
      <c r="C22" s="59">
        <v>45536.1</v>
      </c>
      <c r="D22" s="59"/>
      <c r="E22" s="59">
        <v>45536.1</v>
      </c>
    </row>
    <row r="23" customHeight="1" spans="1:5">
      <c r="A23" s="57">
        <v>30229</v>
      </c>
      <c r="B23" s="58" t="s">
        <v>83</v>
      </c>
      <c r="C23" s="59">
        <v>967.2</v>
      </c>
      <c r="D23" s="59"/>
      <c r="E23" s="59">
        <v>967.2</v>
      </c>
    </row>
    <row r="24" customHeight="1" spans="1:5">
      <c r="A24" s="57">
        <v>30231</v>
      </c>
      <c r="B24" s="58" t="s">
        <v>84</v>
      </c>
      <c r="C24" s="59">
        <v>26000</v>
      </c>
      <c r="D24" s="59"/>
      <c r="E24" s="59">
        <v>26000</v>
      </c>
    </row>
    <row r="25" customHeight="1" spans="1:5">
      <c r="A25" s="57">
        <v>30239</v>
      </c>
      <c r="B25" s="58" t="s">
        <v>85</v>
      </c>
      <c r="C25" s="59">
        <v>86160</v>
      </c>
      <c r="D25" s="59"/>
      <c r="E25" s="59">
        <v>86160</v>
      </c>
    </row>
    <row r="26" customHeight="1" spans="1:5">
      <c r="A26" s="57">
        <v>3029909</v>
      </c>
      <c r="B26" s="58" t="s">
        <v>86</v>
      </c>
      <c r="C26" s="59">
        <v>3006239</v>
      </c>
      <c r="D26" s="59"/>
      <c r="E26" s="59">
        <v>3006239</v>
      </c>
    </row>
    <row r="27" customHeight="1" spans="1:5">
      <c r="A27" s="57">
        <v>3030501</v>
      </c>
      <c r="B27" s="58" t="s">
        <v>87</v>
      </c>
      <c r="C27" s="59">
        <v>36432</v>
      </c>
      <c r="D27" s="59">
        <v>36432</v>
      </c>
      <c r="E27" s="59"/>
    </row>
    <row r="28" customHeight="1" spans="1:5">
      <c r="A28" s="56" t="s">
        <v>8</v>
      </c>
      <c r="B28" s="56"/>
      <c r="C28" s="59">
        <f>SUM(C6:C27)</f>
        <v>18841016.18</v>
      </c>
      <c r="D28" s="59">
        <f>SUM(D6:D27)</f>
        <v>15336128.88</v>
      </c>
      <c r="E28" s="59">
        <f>SUM(E6:E27)</f>
        <v>3504887.3</v>
      </c>
    </row>
  </sheetData>
  <mergeCells count="4">
    <mergeCell ref="A2:E2"/>
    <mergeCell ref="A4:B4"/>
    <mergeCell ref="C4:E4"/>
    <mergeCell ref="A28:B2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opLeftCell="B1" workbookViewId="0">
      <selection activeCell="A9" sqref="A9:L9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88</v>
      </c>
    </row>
    <row r="2" ht="34.5" customHeight="1" spans="1:12">
      <c r="A2" s="24" t="s">
        <v>89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Height="1" spans="1:12">
      <c r="A3" s="25" t="s">
        <v>2</v>
      </c>
      <c r="L3" s="40" t="s">
        <v>3</v>
      </c>
    </row>
    <row r="4" ht="29.25" customHeight="1" spans="1:12">
      <c r="A4" s="29" t="s">
        <v>90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53" customFormat="1" customHeight="1" spans="1:12">
      <c r="A5" s="54" t="s">
        <v>8</v>
      </c>
      <c r="B5" s="54" t="s">
        <v>91</v>
      </c>
      <c r="C5" s="54" t="s">
        <v>92</v>
      </c>
      <c r="D5" s="54"/>
      <c r="E5" s="54"/>
      <c r="F5" s="54" t="s">
        <v>93</v>
      </c>
      <c r="G5" s="54" t="s">
        <v>8</v>
      </c>
      <c r="H5" s="54" t="s">
        <v>91</v>
      </c>
      <c r="I5" s="54" t="s">
        <v>92</v>
      </c>
      <c r="J5" s="54"/>
      <c r="K5" s="54"/>
      <c r="L5" s="54" t="s">
        <v>93</v>
      </c>
    </row>
    <row r="6" s="53" customFormat="1" customHeight="1" spans="1:12">
      <c r="A6" s="54"/>
      <c r="B6" s="54"/>
      <c r="C6" s="54" t="s">
        <v>50</v>
      </c>
      <c r="D6" s="54" t="s">
        <v>94</v>
      </c>
      <c r="E6" s="54" t="s">
        <v>95</v>
      </c>
      <c r="F6" s="54"/>
      <c r="G6" s="54"/>
      <c r="H6" s="54"/>
      <c r="I6" s="54" t="s">
        <v>50</v>
      </c>
      <c r="J6" s="54" t="s">
        <v>94</v>
      </c>
      <c r="K6" s="54" t="s">
        <v>95</v>
      </c>
      <c r="L6" s="54"/>
    </row>
    <row r="7" ht="39" customHeight="1" spans="1:12">
      <c r="A7" s="31">
        <f>B7+C7+F7</f>
        <v>116000</v>
      </c>
      <c r="B7" s="31">
        <v>0</v>
      </c>
      <c r="C7" s="31">
        <f>SUM(D7:E7)</f>
        <v>96000</v>
      </c>
      <c r="D7" s="31">
        <v>0</v>
      </c>
      <c r="E7" s="31">
        <v>96000</v>
      </c>
      <c r="F7" s="31">
        <v>20000</v>
      </c>
      <c r="G7" s="31">
        <f>H7+I7+L7</f>
        <v>116000</v>
      </c>
      <c r="H7" s="31">
        <v>0</v>
      </c>
      <c r="I7" s="31">
        <f>J7+K7</f>
        <v>96000</v>
      </c>
      <c r="J7" s="31">
        <v>0</v>
      </c>
      <c r="K7" s="31">
        <v>96000</v>
      </c>
      <c r="L7" s="31">
        <v>20000</v>
      </c>
    </row>
    <row r="8" ht="40.5" customHeight="1" spans="1:1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customHeight="1" spans="1:12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ht="26.25" customHeight="1" spans="1:1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6" sqref="E6"/>
    </sheetView>
  </sheetViews>
  <sheetFormatPr defaultColWidth="15.625" defaultRowHeight="24.95" customHeight="1" outlineLevelRow="7" outlineLevelCol="4"/>
  <cols>
    <col min="1" max="1" width="12.5" style="52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96</v>
      </c>
    </row>
    <row r="2" s="51" customFormat="1" ht="47.25" customHeight="1" spans="1:5">
      <c r="A2" s="24" t="s">
        <v>97</v>
      </c>
      <c r="B2" s="24"/>
      <c r="C2" s="24"/>
      <c r="D2" s="24"/>
      <c r="E2" s="24"/>
    </row>
    <row r="3" customHeight="1" spans="1:5">
      <c r="A3" s="25" t="s">
        <v>2</v>
      </c>
      <c r="E3" s="40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39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customHeight="1" spans="1:5">
      <c r="A6" s="32">
        <v>2120899</v>
      </c>
      <c r="B6" s="33" t="s">
        <v>98</v>
      </c>
      <c r="C6" s="31">
        <f t="shared" ref="C6:C8" si="0">D6+E6</f>
        <v>63000000</v>
      </c>
      <c r="D6" s="31"/>
      <c r="E6" s="31">
        <v>63000000</v>
      </c>
    </row>
    <row r="7" customHeight="1" spans="1:5">
      <c r="A7" s="32">
        <v>2121301</v>
      </c>
      <c r="B7" s="33" t="s">
        <v>99</v>
      </c>
      <c r="C7" s="31">
        <f t="shared" si="0"/>
        <v>14960000</v>
      </c>
      <c r="D7" s="31"/>
      <c r="E7" s="31">
        <v>14960000</v>
      </c>
    </row>
    <row r="8" customHeight="1" spans="1:5">
      <c r="A8" s="29" t="s">
        <v>8</v>
      </c>
      <c r="B8" s="29"/>
      <c r="C8" s="31">
        <f t="shared" si="0"/>
        <v>77960000</v>
      </c>
      <c r="D8" s="31">
        <f>SUM(D6:D7)</f>
        <v>0</v>
      </c>
      <c r="E8" s="31">
        <f>SUM(E6:E7)</f>
        <v>77960000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9" workbookViewId="0">
      <selection activeCell="E5" sqref="E5"/>
    </sheetView>
  </sheetViews>
  <sheetFormatPr defaultColWidth="9" defaultRowHeight="24.95" customHeight="1" outlineLevelCol="3"/>
  <cols>
    <col min="1" max="1" width="37.5" customWidth="1"/>
    <col min="2" max="2" width="15.375" customWidth="1"/>
    <col min="3" max="3" width="36.125" customWidth="1"/>
    <col min="4" max="4" width="17.5" customWidth="1"/>
  </cols>
  <sheetData>
    <row r="1" customHeight="1" spans="1:1">
      <c r="A1" t="s">
        <v>100</v>
      </c>
    </row>
    <row r="2" ht="40.5" customHeight="1" spans="1:4">
      <c r="A2" s="24" t="s">
        <v>101</v>
      </c>
      <c r="B2" s="24"/>
      <c r="C2" s="24"/>
      <c r="D2" s="24"/>
    </row>
    <row r="3" customHeight="1" spans="1:4">
      <c r="A3" s="25" t="s">
        <v>2</v>
      </c>
      <c r="D3" s="40" t="s">
        <v>3</v>
      </c>
    </row>
    <row r="4" customHeight="1" spans="1:4">
      <c r="A4" s="13" t="s">
        <v>102</v>
      </c>
      <c r="B4" s="13"/>
      <c r="C4" s="13" t="s">
        <v>103</v>
      </c>
      <c r="D4" s="13"/>
    </row>
    <row r="5" customHeight="1" spans="1:4">
      <c r="A5" s="13" t="s">
        <v>104</v>
      </c>
      <c r="B5" s="13" t="s">
        <v>105</v>
      </c>
      <c r="C5" s="13" t="s">
        <v>104</v>
      </c>
      <c r="D5" s="13" t="s">
        <v>105</v>
      </c>
    </row>
    <row r="6" ht="20.1" customHeight="1" spans="1:4">
      <c r="A6" s="48" t="s">
        <v>106</v>
      </c>
      <c r="B6" s="31">
        <v>215466947.83</v>
      </c>
      <c r="C6" s="48" t="s">
        <v>107</v>
      </c>
      <c r="D6" s="31"/>
    </row>
    <row r="7" ht="20.1" customHeight="1" spans="1:4">
      <c r="A7" s="49" t="s">
        <v>108</v>
      </c>
      <c r="B7" s="31">
        <v>77960000</v>
      </c>
      <c r="C7" s="48" t="s">
        <v>109</v>
      </c>
      <c r="D7" s="31"/>
    </row>
    <row r="8" ht="20.1" customHeight="1" spans="1:4">
      <c r="A8" s="49"/>
      <c r="B8" s="31"/>
      <c r="C8" s="48" t="s">
        <v>110</v>
      </c>
      <c r="D8" s="31"/>
    </row>
    <row r="9" ht="20.1" customHeight="1" spans="1:4">
      <c r="A9" s="49"/>
      <c r="B9" s="31"/>
      <c r="C9" s="48" t="s">
        <v>111</v>
      </c>
      <c r="D9" s="31"/>
    </row>
    <row r="10" ht="20.1" customHeight="1" spans="1:4">
      <c r="A10" s="49"/>
      <c r="B10" s="31"/>
      <c r="C10" s="48" t="s">
        <v>112</v>
      </c>
      <c r="D10" s="31"/>
    </row>
    <row r="11" ht="20.1" customHeight="1" spans="1:4">
      <c r="A11" s="49"/>
      <c r="B11" s="31"/>
      <c r="C11" s="48" t="s">
        <v>113</v>
      </c>
      <c r="D11" s="31"/>
    </row>
    <row r="12" ht="20.1" customHeight="1" spans="1:4">
      <c r="A12" s="49"/>
      <c r="B12" s="31"/>
      <c r="C12" s="48" t="s">
        <v>114</v>
      </c>
      <c r="D12" s="31"/>
    </row>
    <row r="13" ht="20.1" customHeight="1" spans="1:4">
      <c r="A13" s="49"/>
      <c r="B13" s="31"/>
      <c r="C13" s="48" t="s">
        <v>115</v>
      </c>
      <c r="D13" s="31">
        <v>515152</v>
      </c>
    </row>
    <row r="14" ht="20.1" customHeight="1" spans="1:4">
      <c r="A14" s="48"/>
      <c r="B14" s="31"/>
      <c r="C14" s="48" t="s">
        <v>116</v>
      </c>
      <c r="D14" s="31"/>
    </row>
    <row r="15" ht="20.1" customHeight="1" spans="1:4">
      <c r="A15" s="48"/>
      <c r="B15" s="31"/>
      <c r="C15" s="48" t="s">
        <v>117</v>
      </c>
      <c r="D15" s="31">
        <v>670459.98</v>
      </c>
    </row>
    <row r="16" ht="20.1" customHeight="1" spans="1:4">
      <c r="A16" s="48"/>
      <c r="B16" s="31"/>
      <c r="C16" s="48" t="s">
        <v>118</v>
      </c>
      <c r="D16" s="31"/>
    </row>
    <row r="17" ht="20.1" customHeight="1" spans="1:4">
      <c r="A17" s="48"/>
      <c r="B17" s="31"/>
      <c r="C17" s="48" t="s">
        <v>119</v>
      </c>
      <c r="D17" s="31">
        <v>291939157.55</v>
      </c>
    </row>
    <row r="18" ht="20.1" customHeight="1" spans="1:4">
      <c r="A18" s="48"/>
      <c r="B18" s="31"/>
      <c r="C18" s="48" t="s">
        <v>120</v>
      </c>
      <c r="D18" s="31"/>
    </row>
    <row r="19" ht="20.1" customHeight="1" spans="1:4">
      <c r="A19" s="48"/>
      <c r="B19" s="31"/>
      <c r="C19" s="48" t="s">
        <v>121</v>
      </c>
      <c r="D19" s="31"/>
    </row>
    <row r="20" ht="20.1" customHeight="1" spans="1:4">
      <c r="A20" s="48"/>
      <c r="B20" s="31"/>
      <c r="C20" s="48" t="s">
        <v>122</v>
      </c>
      <c r="D20" s="31"/>
    </row>
    <row r="21" ht="20.1" customHeight="1" spans="1:4">
      <c r="A21" s="48"/>
      <c r="B21" s="31"/>
      <c r="C21" s="48" t="s">
        <v>123</v>
      </c>
      <c r="D21" s="31"/>
    </row>
    <row r="22" ht="20.1" customHeight="1" spans="1:4">
      <c r="A22" s="48"/>
      <c r="B22" s="31"/>
      <c r="C22" s="48" t="s">
        <v>124</v>
      </c>
      <c r="D22" s="31"/>
    </row>
    <row r="23" ht="20.1" customHeight="1" spans="1:4">
      <c r="A23" s="50"/>
      <c r="B23" s="31"/>
      <c r="C23" s="48" t="s">
        <v>125</v>
      </c>
      <c r="D23" s="31"/>
    </row>
    <row r="24" ht="20.1" customHeight="1" spans="1:4">
      <c r="A24" s="50"/>
      <c r="B24" s="31"/>
      <c r="C24" s="48" t="s">
        <v>126</v>
      </c>
      <c r="D24" s="31"/>
    </row>
    <row r="25" ht="20.1" customHeight="1" spans="1:4">
      <c r="A25" s="50"/>
      <c r="B25" s="31"/>
      <c r="C25" s="48" t="s">
        <v>127</v>
      </c>
      <c r="D25" s="31">
        <v>302178.3</v>
      </c>
    </row>
    <row r="26" ht="20.1" customHeight="1" spans="1:4">
      <c r="A26" s="50"/>
      <c r="B26" s="31"/>
      <c r="C26" s="48" t="s">
        <v>128</v>
      </c>
      <c r="D26" s="31"/>
    </row>
    <row r="27" ht="20.1" customHeight="1" spans="1:4">
      <c r="A27" s="50"/>
      <c r="B27" s="31"/>
      <c r="C27" s="48" t="s">
        <v>129</v>
      </c>
      <c r="D27" s="31"/>
    </row>
    <row r="28" ht="20.1" customHeight="1" spans="1:4">
      <c r="A28" s="50"/>
      <c r="B28" s="31"/>
      <c r="C28" s="48" t="s">
        <v>130</v>
      </c>
      <c r="D28" s="31"/>
    </row>
    <row r="29" ht="20.1" customHeight="1" spans="1:4">
      <c r="A29" s="50"/>
      <c r="B29" s="31"/>
      <c r="C29" s="48" t="s">
        <v>131</v>
      </c>
      <c r="D29" s="31"/>
    </row>
    <row r="30" ht="20.1" customHeight="1" spans="1:4">
      <c r="A30" s="50"/>
      <c r="B30" s="31"/>
      <c r="C30" s="48" t="s">
        <v>132</v>
      </c>
      <c r="D30" s="31"/>
    </row>
    <row r="31" ht="20.1" customHeight="1" spans="1:4">
      <c r="A31" s="50"/>
      <c r="B31" s="31"/>
      <c r="C31" s="48" t="s">
        <v>133</v>
      </c>
      <c r="D31" s="31"/>
    </row>
    <row r="32" ht="20.1" customHeight="1" spans="2:4">
      <c r="B32" s="31"/>
      <c r="C32" s="48" t="s">
        <v>134</v>
      </c>
      <c r="D32" s="31"/>
    </row>
    <row r="33" ht="20.1" customHeight="1" spans="1:4">
      <c r="A33" s="50"/>
      <c r="B33" s="31"/>
      <c r="C33" s="13"/>
      <c r="D33" s="31"/>
    </row>
    <row r="34" ht="20.1" customHeight="1" spans="1:4">
      <c r="A34" s="13" t="s">
        <v>135</v>
      </c>
      <c r="B34" s="31">
        <f>SUM(B7+B6)</f>
        <v>293426947.83</v>
      </c>
      <c r="C34" s="13" t="s">
        <v>136</v>
      </c>
      <c r="D34" s="31">
        <f>SUM(D6:D33)</f>
        <v>293426947.83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B7" sqref="B7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137</v>
      </c>
    </row>
    <row r="2" ht="35.25" customHeight="1" spans="1:12">
      <c r="A2" s="41" t="s">
        <v>138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25"/>
      <c r="L3" s="47" t="s">
        <v>3</v>
      </c>
    </row>
    <row r="4" s="1" customFormat="1" ht="17.25" customHeight="1" spans="1:12">
      <c r="A4" s="42" t="s">
        <v>139</v>
      </c>
      <c r="B4" s="12" t="s">
        <v>140</v>
      </c>
      <c r="C4" s="12" t="s">
        <v>141</v>
      </c>
      <c r="D4" s="12" t="s">
        <v>142</v>
      </c>
      <c r="E4" s="12" t="s">
        <v>143</v>
      </c>
      <c r="F4" s="12" t="s">
        <v>144</v>
      </c>
      <c r="G4" s="12" t="s">
        <v>145</v>
      </c>
      <c r="H4" s="12" t="s">
        <v>146</v>
      </c>
      <c r="I4" s="12" t="s">
        <v>147</v>
      </c>
      <c r="J4" s="12" t="s">
        <v>148</v>
      </c>
      <c r="K4" s="12" t="s">
        <v>149</v>
      </c>
      <c r="L4" s="12" t="s">
        <v>150</v>
      </c>
    </row>
    <row r="5" s="1" customFormat="1" ht="17.25" customHeight="1" spans="1:12">
      <c r="A5" s="43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44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45" t="s">
        <v>151</v>
      </c>
      <c r="B7" s="31">
        <f>E7</f>
        <v>293426947.83</v>
      </c>
      <c r="C7" s="37"/>
      <c r="D7" s="37"/>
      <c r="E7" s="46">
        <v>293426947.83</v>
      </c>
      <c r="F7" s="46">
        <v>215466947.83</v>
      </c>
      <c r="G7" s="46">
        <v>77960000</v>
      </c>
      <c r="H7" s="37"/>
      <c r="I7" s="37"/>
      <c r="J7" s="37"/>
      <c r="K7" s="37"/>
      <c r="L7" s="37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G17" sqref="G17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3.75" customWidth="1"/>
    <col min="7" max="7" width="16.125" customWidth="1"/>
    <col min="8" max="8" width="15.5" customWidth="1"/>
    <col min="9" max="9" width="8.875" customWidth="1"/>
  </cols>
  <sheetData>
    <row r="1" customHeight="1" spans="1:1">
      <c r="A1" t="s">
        <v>152</v>
      </c>
    </row>
    <row r="2" ht="31.5" customHeight="1" spans="1:9">
      <c r="A2" s="24" t="s">
        <v>153</v>
      </c>
      <c r="B2" s="24"/>
      <c r="C2" s="24"/>
      <c r="D2" s="24"/>
      <c r="E2" s="24"/>
      <c r="F2" s="24"/>
      <c r="G2" s="24"/>
      <c r="H2" s="24"/>
      <c r="I2" s="24"/>
    </row>
    <row r="3" customHeight="1" spans="1:9">
      <c r="A3" s="25" t="s">
        <v>2</v>
      </c>
      <c r="I3" s="40" t="s">
        <v>3</v>
      </c>
    </row>
    <row r="4" s="23" customFormat="1" customHeight="1" spans="1:9">
      <c r="A4" s="26" t="s">
        <v>46</v>
      </c>
      <c r="B4" s="26"/>
      <c r="C4" s="22" t="s">
        <v>8</v>
      </c>
      <c r="D4" s="27" t="s">
        <v>51</v>
      </c>
      <c r="E4" s="28"/>
      <c r="F4" s="28"/>
      <c r="G4" s="22" t="s">
        <v>52</v>
      </c>
      <c r="H4" s="22"/>
      <c r="I4" s="22"/>
    </row>
    <row r="5" s="23" customFormat="1" ht="36.75" customHeight="1" spans="1:9">
      <c r="A5" s="26" t="s">
        <v>48</v>
      </c>
      <c r="B5" s="26" t="s">
        <v>49</v>
      </c>
      <c r="C5" s="22"/>
      <c r="D5" s="22" t="s">
        <v>50</v>
      </c>
      <c r="E5" s="29" t="s">
        <v>65</v>
      </c>
      <c r="F5" s="29" t="s">
        <v>66</v>
      </c>
      <c r="G5" s="22" t="s">
        <v>50</v>
      </c>
      <c r="H5" s="22" t="s">
        <v>154</v>
      </c>
      <c r="I5" s="22" t="s">
        <v>155</v>
      </c>
    </row>
    <row r="6" customHeight="1" spans="1:9">
      <c r="A6" s="30">
        <v>2080505</v>
      </c>
      <c r="B6" s="30" t="s">
        <v>53</v>
      </c>
      <c r="C6" s="31">
        <f>D6+G6</f>
        <v>478720</v>
      </c>
      <c r="D6" s="31">
        <f>E6+F6</f>
        <v>478720</v>
      </c>
      <c r="E6" s="31">
        <v>478720</v>
      </c>
      <c r="F6" s="31"/>
      <c r="G6" s="31">
        <f>H6+I6</f>
        <v>0</v>
      </c>
      <c r="H6" s="31"/>
      <c r="I6" s="31"/>
    </row>
    <row r="7" customHeight="1" spans="1:9">
      <c r="A7" s="30">
        <v>2080899</v>
      </c>
      <c r="B7" s="30" t="s">
        <v>54</v>
      </c>
      <c r="C7" s="31">
        <f t="shared" ref="C7:C15" si="0">D7+G7</f>
        <v>36432</v>
      </c>
      <c r="D7" s="31">
        <f t="shared" ref="D7:D15" si="1">E7+F7</f>
        <v>36432</v>
      </c>
      <c r="E7" s="31">
        <v>36432</v>
      </c>
      <c r="F7" s="31"/>
      <c r="G7" s="31"/>
      <c r="H7" s="31"/>
      <c r="I7" s="31"/>
    </row>
    <row r="8" customHeight="1" spans="1:9">
      <c r="A8" s="30">
        <v>2101101</v>
      </c>
      <c r="B8" s="30" t="s">
        <v>55</v>
      </c>
      <c r="C8" s="31">
        <f t="shared" si="0"/>
        <v>44894.2</v>
      </c>
      <c r="D8" s="31">
        <f t="shared" si="1"/>
        <v>44894.2</v>
      </c>
      <c r="E8" s="31">
        <v>44894.2</v>
      </c>
      <c r="F8" s="31"/>
      <c r="G8" s="31"/>
      <c r="H8" s="31"/>
      <c r="I8" s="31"/>
    </row>
    <row r="9" customHeight="1" spans="1:9">
      <c r="A9" s="30">
        <v>2101102</v>
      </c>
      <c r="B9" s="30" t="s">
        <v>56</v>
      </c>
      <c r="C9" s="31">
        <f t="shared" si="0"/>
        <v>72916.7</v>
      </c>
      <c r="D9" s="31">
        <f t="shared" si="1"/>
        <v>72916.7</v>
      </c>
      <c r="E9" s="31">
        <v>72916.7</v>
      </c>
      <c r="F9" s="31"/>
      <c r="G9" s="31"/>
      <c r="H9" s="31"/>
      <c r="I9" s="31"/>
    </row>
    <row r="10" customHeight="1" spans="1:9">
      <c r="A10" s="30">
        <v>2101103</v>
      </c>
      <c r="B10" s="30" t="s">
        <v>57</v>
      </c>
      <c r="C10" s="31">
        <f t="shared" si="0"/>
        <v>552649.08</v>
      </c>
      <c r="D10" s="31">
        <f t="shared" si="1"/>
        <v>552649.08</v>
      </c>
      <c r="E10" s="31">
        <v>552649.08</v>
      </c>
      <c r="F10" s="31"/>
      <c r="G10" s="31"/>
      <c r="H10" s="31"/>
      <c r="I10" s="31"/>
    </row>
    <row r="11" customHeight="1" spans="1:9">
      <c r="A11" s="30">
        <v>2120501</v>
      </c>
      <c r="B11" s="30" t="s">
        <v>58</v>
      </c>
      <c r="C11" s="31">
        <f t="shared" si="0"/>
        <v>17353225.9</v>
      </c>
      <c r="D11" s="31">
        <f t="shared" si="1"/>
        <v>17353225.9</v>
      </c>
      <c r="E11" s="31">
        <v>13848338.6</v>
      </c>
      <c r="F11" s="31">
        <v>3504887.3</v>
      </c>
      <c r="G11" s="31"/>
      <c r="H11" s="31"/>
      <c r="I11" s="31"/>
    </row>
    <row r="12" customHeight="1" spans="1:9">
      <c r="A12" s="32">
        <v>2120899</v>
      </c>
      <c r="B12" s="33" t="s">
        <v>98</v>
      </c>
      <c r="C12" s="31">
        <f t="shared" si="0"/>
        <v>63000000</v>
      </c>
      <c r="D12" s="31">
        <f t="shared" si="1"/>
        <v>0</v>
      </c>
      <c r="E12" s="31"/>
      <c r="F12" s="31"/>
      <c r="G12" s="31">
        <v>63000000</v>
      </c>
      <c r="H12" s="31">
        <v>63000000</v>
      </c>
      <c r="I12" s="31"/>
    </row>
    <row r="13" customHeight="1" spans="1:9">
      <c r="A13" s="32">
        <v>2121301</v>
      </c>
      <c r="B13" s="33" t="s">
        <v>99</v>
      </c>
      <c r="C13" s="31">
        <f t="shared" si="0"/>
        <v>14960000</v>
      </c>
      <c r="D13" s="31">
        <f t="shared" si="1"/>
        <v>0</v>
      </c>
      <c r="E13" s="31"/>
      <c r="F13" s="31"/>
      <c r="G13" s="31">
        <v>14960000</v>
      </c>
      <c r="H13" s="31">
        <v>14960000</v>
      </c>
      <c r="I13" s="31"/>
    </row>
    <row r="14" customHeight="1" spans="1:9">
      <c r="A14" s="34">
        <v>2129901</v>
      </c>
      <c r="B14" s="35" t="s">
        <v>59</v>
      </c>
      <c r="C14" s="31">
        <f t="shared" si="0"/>
        <v>196625931.65</v>
      </c>
      <c r="D14" s="31">
        <f t="shared" si="1"/>
        <v>0</v>
      </c>
      <c r="E14" s="31"/>
      <c r="F14" s="31"/>
      <c r="G14" s="31">
        <v>196625931.65</v>
      </c>
      <c r="H14" s="31">
        <v>196625931.65</v>
      </c>
      <c r="I14" s="31"/>
    </row>
    <row r="15" customHeight="1" spans="1:9">
      <c r="A15" s="30">
        <v>2210201</v>
      </c>
      <c r="B15" s="30" t="s">
        <v>60</v>
      </c>
      <c r="C15" s="31">
        <f t="shared" si="0"/>
        <v>302178.3</v>
      </c>
      <c r="D15" s="31">
        <f t="shared" si="1"/>
        <v>302178.3</v>
      </c>
      <c r="E15" s="31">
        <v>302178.3</v>
      </c>
      <c r="F15" s="31"/>
      <c r="G15" s="31"/>
      <c r="H15" s="31"/>
      <c r="I15" s="31"/>
    </row>
    <row r="16" customHeight="1" spans="1:9">
      <c r="A16" s="36"/>
      <c r="B16" s="37"/>
      <c r="C16" s="31"/>
      <c r="D16" s="31"/>
      <c r="E16" s="31"/>
      <c r="F16" s="31"/>
      <c r="G16" s="31"/>
      <c r="H16" s="31"/>
      <c r="I16" s="31"/>
    </row>
    <row r="17" customHeight="1" spans="1:9">
      <c r="A17" s="29" t="s">
        <v>8</v>
      </c>
      <c r="B17" s="29"/>
      <c r="C17" s="31">
        <f>SUM(C6:C16)</f>
        <v>293426947.83</v>
      </c>
      <c r="D17" s="31">
        <f t="shared" ref="D17:I17" si="2">SUM(D6:D16)</f>
        <v>18841016.18</v>
      </c>
      <c r="E17" s="31">
        <f t="shared" si="2"/>
        <v>15336128.88</v>
      </c>
      <c r="F17" s="31">
        <f t="shared" si="2"/>
        <v>3504887.3</v>
      </c>
      <c r="G17" s="31">
        <f t="shared" si="2"/>
        <v>274585931.65</v>
      </c>
      <c r="H17" s="31">
        <f t="shared" si="2"/>
        <v>274585931.65</v>
      </c>
      <c r="I17" s="31">
        <f t="shared" si="2"/>
        <v>0</v>
      </c>
    </row>
    <row r="18" ht="32.25" customHeight="1" spans="1:9">
      <c r="A18" s="38"/>
      <c r="B18" s="38"/>
      <c r="C18" s="38"/>
      <c r="D18" s="38"/>
      <c r="E18" s="38"/>
      <c r="F18" s="38"/>
      <c r="G18" s="38"/>
      <c r="H18" s="38"/>
      <c r="I18" s="38"/>
    </row>
    <row r="19" ht="30.75" customHeight="1" spans="1:9">
      <c r="A19" s="39"/>
      <c r="B19" s="39"/>
      <c r="C19" s="39"/>
      <c r="D19" s="39"/>
      <c r="E19" s="39"/>
      <c r="F19" s="39"/>
      <c r="G19" s="39"/>
      <c r="H19" s="39"/>
      <c r="I19" s="39"/>
    </row>
    <row r="20" customHeight="1" spans="7:7">
      <c r="G20" t="s">
        <v>156</v>
      </c>
    </row>
  </sheetData>
  <mergeCells count="8">
    <mergeCell ref="A2:I2"/>
    <mergeCell ref="A4:B4"/>
    <mergeCell ref="D4:F4"/>
    <mergeCell ref="G4:I4"/>
    <mergeCell ref="A17:B17"/>
    <mergeCell ref="A18:I18"/>
    <mergeCell ref="A19:I19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workbookViewId="0">
      <selection activeCell="I7" sqref="I7"/>
    </sheetView>
  </sheetViews>
  <sheetFormatPr defaultColWidth="9" defaultRowHeight="13.5"/>
  <cols>
    <col min="1" max="1" width="16.125" style="2" customWidth="1"/>
    <col min="2" max="2" width="12.375" style="2" customWidth="1"/>
    <col min="3" max="5" width="9" style="2"/>
    <col min="6" max="6" width="18.875" style="2" customWidth="1"/>
    <col min="7" max="7" width="16" style="2" customWidth="1"/>
    <col min="8" max="8" width="7.875" style="2" customWidth="1"/>
    <col min="9" max="9" width="12.375" style="2" customWidth="1"/>
    <col min="10" max="10" width="15.625" style="2" customWidth="1"/>
    <col min="11" max="11" width="19.375" style="2" customWidth="1"/>
    <col min="12" max="16384" width="9" style="2"/>
  </cols>
  <sheetData>
    <row r="1" spans="1:11">
      <c r="A1" t="s">
        <v>157</v>
      </c>
      <c r="B1" s="3"/>
      <c r="C1" s="4" t="s">
        <v>158</v>
      </c>
      <c r="D1" s="4" t="s">
        <v>158</v>
      </c>
      <c r="E1" s="4" t="s">
        <v>158</v>
      </c>
      <c r="F1" s="4" t="s">
        <v>158</v>
      </c>
      <c r="G1" s="4" t="s">
        <v>158</v>
      </c>
      <c r="H1" s="4" t="s">
        <v>158</v>
      </c>
      <c r="I1" s="4" t="s">
        <v>158</v>
      </c>
      <c r="J1" s="4" t="s">
        <v>158</v>
      </c>
      <c r="K1" s="4" t="s">
        <v>158</v>
      </c>
    </row>
    <row r="2" ht="27" spans="1:11">
      <c r="A2" s="5" t="s">
        <v>159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160</v>
      </c>
      <c r="E3" s="8"/>
      <c r="F3" s="9"/>
      <c r="G3" s="10"/>
      <c r="H3" s="11"/>
      <c r="I3" s="20"/>
      <c r="J3" s="21" t="s">
        <v>3</v>
      </c>
      <c r="K3" s="21"/>
    </row>
    <row r="4" s="1" customFormat="1" ht="27" customHeight="1" spans="1:11">
      <c r="A4" s="12" t="s">
        <v>161</v>
      </c>
      <c r="B4" s="12" t="s">
        <v>162</v>
      </c>
      <c r="C4" s="12" t="s">
        <v>163</v>
      </c>
      <c r="D4" s="12" t="s">
        <v>164</v>
      </c>
      <c r="E4" s="12" t="s">
        <v>165</v>
      </c>
      <c r="F4" s="12" t="s">
        <v>7</v>
      </c>
      <c r="G4" s="12"/>
      <c r="H4" s="12"/>
      <c r="I4" s="12" t="s">
        <v>166</v>
      </c>
      <c r="J4" s="12" t="s">
        <v>167</v>
      </c>
      <c r="K4" s="12" t="s">
        <v>168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154</v>
      </c>
      <c r="H5" s="12" t="s">
        <v>155</v>
      </c>
      <c r="I5" s="12"/>
      <c r="J5" s="12"/>
      <c r="K5" s="12"/>
    </row>
    <row r="6" ht="18" customHeight="1" spans="1:11">
      <c r="A6" s="13" t="s">
        <v>169</v>
      </c>
      <c r="B6" s="14"/>
      <c r="C6" s="15"/>
      <c r="D6" s="15"/>
      <c r="E6" s="14"/>
      <c r="F6" s="16" t="s">
        <v>170</v>
      </c>
      <c r="G6" s="16" t="s">
        <v>170</v>
      </c>
      <c r="H6" s="16" t="s">
        <v>160</v>
      </c>
      <c r="I6" s="14"/>
      <c r="J6" s="14"/>
      <c r="K6" s="14"/>
    </row>
    <row r="7" ht="27" spans="1:11">
      <c r="A7" s="17" t="s">
        <v>171</v>
      </c>
      <c r="B7" s="14"/>
      <c r="C7" s="15"/>
      <c r="D7" s="15"/>
      <c r="E7" s="14"/>
      <c r="F7" s="18" t="s">
        <v>170</v>
      </c>
      <c r="G7" s="18" t="s">
        <v>170</v>
      </c>
      <c r="H7" s="18" t="s">
        <v>160</v>
      </c>
      <c r="I7" s="14"/>
      <c r="J7" s="14"/>
      <c r="K7" s="14"/>
    </row>
    <row r="8" ht="27" spans="1:11">
      <c r="A8" s="17" t="s">
        <v>172</v>
      </c>
      <c r="B8" s="14"/>
      <c r="C8" s="15"/>
      <c r="D8" s="15"/>
      <c r="E8" s="14"/>
      <c r="F8" s="18" t="s">
        <v>173</v>
      </c>
      <c r="G8" s="18" t="s">
        <v>173</v>
      </c>
      <c r="H8" s="18" t="s">
        <v>160</v>
      </c>
      <c r="I8" s="14"/>
      <c r="J8" s="14"/>
      <c r="K8" s="14"/>
    </row>
    <row r="9" ht="18" customHeight="1" spans="1:11">
      <c r="A9" s="19" t="s">
        <v>174</v>
      </c>
      <c r="B9" s="14"/>
      <c r="C9" s="15"/>
      <c r="D9" s="15"/>
      <c r="E9" s="14"/>
      <c r="F9" s="18" t="s">
        <v>175</v>
      </c>
      <c r="G9" s="18" t="s">
        <v>175</v>
      </c>
      <c r="H9" s="18" t="s">
        <v>160</v>
      </c>
      <c r="I9" s="14"/>
      <c r="J9" s="14"/>
      <c r="K9" s="14"/>
    </row>
    <row r="10" ht="27" spans="1:11">
      <c r="A10" s="19"/>
      <c r="B10" s="19" t="s">
        <v>176</v>
      </c>
      <c r="C10" s="19" t="s">
        <v>177</v>
      </c>
      <c r="D10" s="19" t="s">
        <v>178</v>
      </c>
      <c r="E10" s="19" t="s">
        <v>179</v>
      </c>
      <c r="F10" s="18" t="s">
        <v>175</v>
      </c>
      <c r="G10" s="18" t="s">
        <v>175</v>
      </c>
      <c r="H10" s="18" t="s">
        <v>160</v>
      </c>
      <c r="I10" s="22" t="s">
        <v>180</v>
      </c>
      <c r="J10" s="17" t="s">
        <v>181</v>
      </c>
      <c r="K10" s="17" t="s">
        <v>182</v>
      </c>
    </row>
    <row r="11" ht="40.5" spans="1:11">
      <c r="A11" s="19"/>
      <c r="B11" s="19"/>
      <c r="C11" s="19"/>
      <c r="D11" s="19"/>
      <c r="E11" s="19"/>
      <c r="F11" s="18"/>
      <c r="G11" s="18"/>
      <c r="H11" s="18"/>
      <c r="I11" s="22" t="s">
        <v>183</v>
      </c>
      <c r="J11" s="17" t="s">
        <v>184</v>
      </c>
      <c r="K11" s="17" t="s">
        <v>184</v>
      </c>
    </row>
    <row r="12" ht="18" customHeight="1" spans="1:11">
      <c r="A12" s="19" t="s">
        <v>185</v>
      </c>
      <c r="B12" s="14"/>
      <c r="C12" s="15"/>
      <c r="D12" s="15"/>
      <c r="E12" s="14"/>
      <c r="F12" s="18" t="s">
        <v>186</v>
      </c>
      <c r="G12" s="18" t="s">
        <v>186</v>
      </c>
      <c r="H12" s="18" t="s">
        <v>160</v>
      </c>
      <c r="I12" s="14"/>
      <c r="J12" s="14"/>
      <c r="K12" s="14"/>
    </row>
    <row r="13" ht="40.5" spans="1:11">
      <c r="A13" s="19"/>
      <c r="B13" s="19" t="s">
        <v>187</v>
      </c>
      <c r="C13" s="19" t="s">
        <v>177</v>
      </c>
      <c r="D13" s="19" t="s">
        <v>178</v>
      </c>
      <c r="E13" s="19" t="s">
        <v>179</v>
      </c>
      <c r="F13" s="18" t="s">
        <v>188</v>
      </c>
      <c r="G13" s="18" t="s">
        <v>188</v>
      </c>
      <c r="H13" s="18" t="s">
        <v>160</v>
      </c>
      <c r="I13" s="22" t="s">
        <v>180</v>
      </c>
      <c r="J13" s="17" t="s">
        <v>189</v>
      </c>
      <c r="K13" s="17" t="s">
        <v>189</v>
      </c>
    </row>
    <row r="14" ht="27" spans="1:11">
      <c r="A14" s="19"/>
      <c r="B14" s="19"/>
      <c r="C14" s="19"/>
      <c r="D14" s="19"/>
      <c r="E14" s="19"/>
      <c r="F14" s="18"/>
      <c r="G14" s="18"/>
      <c r="H14" s="18"/>
      <c r="I14" s="22" t="s">
        <v>183</v>
      </c>
      <c r="J14" s="17" t="s">
        <v>190</v>
      </c>
      <c r="K14" s="17" t="s">
        <v>190</v>
      </c>
    </row>
    <row r="15" ht="27" spans="1:11">
      <c r="A15" s="19"/>
      <c r="B15" s="19" t="s">
        <v>191</v>
      </c>
      <c r="C15" s="19" t="s">
        <v>177</v>
      </c>
      <c r="D15" s="19" t="s">
        <v>192</v>
      </c>
      <c r="E15" s="19" t="s">
        <v>179</v>
      </c>
      <c r="F15" s="18" t="s">
        <v>193</v>
      </c>
      <c r="G15" s="18" t="s">
        <v>193</v>
      </c>
      <c r="H15" s="18" t="s">
        <v>160</v>
      </c>
      <c r="I15" s="22" t="s">
        <v>180</v>
      </c>
      <c r="J15" s="17" t="s">
        <v>194</v>
      </c>
      <c r="K15" s="17" t="s">
        <v>194</v>
      </c>
    </row>
    <row r="16" ht="40.5" spans="1:11">
      <c r="A16" s="19"/>
      <c r="B16" s="19"/>
      <c r="C16" s="19"/>
      <c r="D16" s="19"/>
      <c r="E16" s="19"/>
      <c r="F16" s="18"/>
      <c r="G16" s="18"/>
      <c r="H16" s="18"/>
      <c r="I16" s="22" t="s">
        <v>183</v>
      </c>
      <c r="J16" s="17" t="s">
        <v>195</v>
      </c>
      <c r="K16" s="17" t="s">
        <v>196</v>
      </c>
    </row>
    <row r="17" ht="18" customHeight="1" spans="1:11">
      <c r="A17" s="17" t="s">
        <v>197</v>
      </c>
      <c r="B17" s="14"/>
      <c r="C17" s="15"/>
      <c r="D17" s="15"/>
      <c r="E17" s="14"/>
      <c r="F17" s="18" t="s">
        <v>198</v>
      </c>
      <c r="G17" s="18" t="s">
        <v>198</v>
      </c>
      <c r="H17" s="18" t="s">
        <v>160</v>
      </c>
      <c r="I17" s="14"/>
      <c r="J17" s="14"/>
      <c r="K17" s="14"/>
    </row>
    <row r="18" ht="18" customHeight="1" spans="1:11">
      <c r="A18" s="19" t="s">
        <v>199</v>
      </c>
      <c r="B18" s="14"/>
      <c r="C18" s="15"/>
      <c r="D18" s="15"/>
      <c r="E18" s="14"/>
      <c r="F18" s="18" t="s">
        <v>200</v>
      </c>
      <c r="G18" s="18" t="s">
        <v>200</v>
      </c>
      <c r="H18" s="18" t="s">
        <v>160</v>
      </c>
      <c r="I18" s="14"/>
      <c r="J18" s="14"/>
      <c r="K18" s="14"/>
    </row>
    <row r="19" ht="27" spans="1:11">
      <c r="A19" s="19"/>
      <c r="B19" s="19" t="s">
        <v>201</v>
      </c>
      <c r="C19" s="19" t="s">
        <v>177</v>
      </c>
      <c r="D19" s="19" t="s">
        <v>192</v>
      </c>
      <c r="E19" s="19" t="s">
        <v>202</v>
      </c>
      <c r="F19" s="18" t="s">
        <v>203</v>
      </c>
      <c r="G19" s="18" t="s">
        <v>203</v>
      </c>
      <c r="H19" s="18" t="s">
        <v>160</v>
      </c>
      <c r="I19" s="22" t="s">
        <v>180</v>
      </c>
      <c r="J19" s="17" t="s">
        <v>204</v>
      </c>
      <c r="K19" s="17" t="s">
        <v>205</v>
      </c>
    </row>
    <row r="20" ht="27" spans="1:11">
      <c r="A20" s="19"/>
      <c r="B20" s="19"/>
      <c r="C20" s="19"/>
      <c r="D20" s="19"/>
      <c r="E20" s="19"/>
      <c r="F20" s="18"/>
      <c r="G20" s="18"/>
      <c r="H20" s="18"/>
      <c r="I20" s="22" t="s">
        <v>183</v>
      </c>
      <c r="J20" s="17" t="s">
        <v>206</v>
      </c>
      <c r="K20" s="17" t="s">
        <v>207</v>
      </c>
    </row>
    <row r="21" ht="27" spans="1:11">
      <c r="A21" s="19"/>
      <c r="B21" s="19" t="s">
        <v>208</v>
      </c>
      <c r="C21" s="19" t="s">
        <v>177</v>
      </c>
      <c r="D21" s="19" t="s">
        <v>192</v>
      </c>
      <c r="E21" s="19" t="s">
        <v>202</v>
      </c>
      <c r="F21" s="18" t="s">
        <v>209</v>
      </c>
      <c r="G21" s="18" t="s">
        <v>209</v>
      </c>
      <c r="H21" s="18" t="s">
        <v>160</v>
      </c>
      <c r="I21" s="22" t="s">
        <v>180</v>
      </c>
      <c r="J21" s="17" t="s">
        <v>210</v>
      </c>
      <c r="K21" s="17" t="s">
        <v>211</v>
      </c>
    </row>
    <row r="22" ht="40.5" spans="1:11">
      <c r="A22" s="19"/>
      <c r="B22" s="19"/>
      <c r="C22" s="19"/>
      <c r="D22" s="19"/>
      <c r="E22" s="19"/>
      <c r="F22" s="18"/>
      <c r="G22" s="18"/>
      <c r="H22" s="18"/>
      <c r="I22" s="22" t="s">
        <v>183</v>
      </c>
      <c r="J22" s="17" t="s">
        <v>212</v>
      </c>
      <c r="K22" s="17" t="s">
        <v>213</v>
      </c>
    </row>
    <row r="23" ht="18" customHeight="1" spans="1:11">
      <c r="A23" s="19" t="s">
        <v>214</v>
      </c>
      <c r="B23" s="14"/>
      <c r="C23" s="15"/>
      <c r="D23" s="15"/>
      <c r="E23" s="14"/>
      <c r="F23" s="18" t="s">
        <v>215</v>
      </c>
      <c r="G23" s="18" t="s">
        <v>215</v>
      </c>
      <c r="H23" s="18" t="s">
        <v>160</v>
      </c>
      <c r="I23" s="14"/>
      <c r="J23" s="14"/>
      <c r="K23" s="14"/>
    </row>
    <row r="24" ht="18" customHeight="1" spans="1:11">
      <c r="A24" s="19"/>
      <c r="B24" s="19" t="s">
        <v>216</v>
      </c>
      <c r="C24" s="19" t="s">
        <v>177</v>
      </c>
      <c r="D24" s="19" t="s">
        <v>192</v>
      </c>
      <c r="E24" s="19" t="s">
        <v>202</v>
      </c>
      <c r="F24" s="18" t="s">
        <v>215</v>
      </c>
      <c r="G24" s="18" t="s">
        <v>215</v>
      </c>
      <c r="H24" s="18" t="s">
        <v>160</v>
      </c>
      <c r="I24" s="22" t="s">
        <v>180</v>
      </c>
      <c r="J24" s="17" t="s">
        <v>217</v>
      </c>
      <c r="K24" s="17" t="s">
        <v>217</v>
      </c>
    </row>
    <row r="25" ht="18" customHeight="1" spans="1:11">
      <c r="A25" s="19"/>
      <c r="B25" s="19"/>
      <c r="C25" s="19"/>
      <c r="D25" s="19"/>
      <c r="E25" s="19"/>
      <c r="F25" s="18"/>
      <c r="G25" s="18"/>
      <c r="H25" s="18"/>
      <c r="I25" s="22" t="s">
        <v>183</v>
      </c>
      <c r="J25" s="17" t="s">
        <v>218</v>
      </c>
      <c r="K25" s="17" t="s">
        <v>218</v>
      </c>
    </row>
    <row r="26" ht="18" customHeight="1" spans="1:11">
      <c r="A26" s="17" t="s">
        <v>219</v>
      </c>
      <c r="B26" s="14"/>
      <c r="C26" s="15"/>
      <c r="D26" s="15"/>
      <c r="E26" s="14"/>
      <c r="F26" s="18" t="s">
        <v>220</v>
      </c>
      <c r="G26" s="18" t="s">
        <v>220</v>
      </c>
      <c r="H26" s="18" t="s">
        <v>160</v>
      </c>
      <c r="I26" s="14"/>
      <c r="J26" s="14"/>
      <c r="K26" s="14"/>
    </row>
    <row r="27" ht="18" customHeight="1" spans="1:11">
      <c r="A27" s="19" t="s">
        <v>221</v>
      </c>
      <c r="B27" s="14"/>
      <c r="C27" s="15"/>
      <c r="D27" s="15"/>
      <c r="E27" s="14"/>
      <c r="F27" s="18" t="s">
        <v>220</v>
      </c>
      <c r="G27" s="18" t="s">
        <v>220</v>
      </c>
      <c r="H27" s="18" t="s">
        <v>160</v>
      </c>
      <c r="I27" s="14"/>
      <c r="J27" s="14"/>
      <c r="K27" s="14"/>
    </row>
    <row r="28" spans="1:11">
      <c r="A28" s="19"/>
      <c r="B28" s="19" t="s">
        <v>222</v>
      </c>
      <c r="C28" s="19" t="s">
        <v>177</v>
      </c>
      <c r="D28" s="19" t="s">
        <v>192</v>
      </c>
      <c r="E28" s="19" t="s">
        <v>202</v>
      </c>
      <c r="F28" s="18" t="s">
        <v>220</v>
      </c>
      <c r="G28" s="18" t="s">
        <v>220</v>
      </c>
      <c r="H28" s="18" t="s">
        <v>160</v>
      </c>
      <c r="I28" s="22" t="s">
        <v>180</v>
      </c>
      <c r="J28" s="17" t="s">
        <v>223</v>
      </c>
      <c r="K28" s="17" t="s">
        <v>224</v>
      </c>
    </row>
    <row r="29" ht="27" spans="1:11">
      <c r="A29" s="19"/>
      <c r="B29" s="19"/>
      <c r="C29" s="19"/>
      <c r="D29" s="19"/>
      <c r="E29" s="19"/>
      <c r="F29" s="18"/>
      <c r="G29" s="18"/>
      <c r="H29" s="18"/>
      <c r="I29" s="22" t="s">
        <v>183</v>
      </c>
      <c r="J29" s="17" t="s">
        <v>225</v>
      </c>
      <c r="K29" s="17" t="s">
        <v>225</v>
      </c>
    </row>
    <row r="30" ht="18" customHeight="1" spans="1:11">
      <c r="A30" s="17" t="s">
        <v>226</v>
      </c>
      <c r="B30" s="14"/>
      <c r="C30" s="15"/>
      <c r="D30" s="15"/>
      <c r="E30" s="14"/>
      <c r="F30" s="18" t="s">
        <v>227</v>
      </c>
      <c r="G30" s="18" t="s">
        <v>227</v>
      </c>
      <c r="H30" s="18" t="s">
        <v>160</v>
      </c>
      <c r="I30" s="14"/>
      <c r="J30" s="14"/>
      <c r="K30" s="14"/>
    </row>
    <row r="31" ht="18" customHeight="1" spans="1:11">
      <c r="A31" s="19" t="s">
        <v>228</v>
      </c>
      <c r="B31" s="14"/>
      <c r="C31" s="15"/>
      <c r="D31" s="15"/>
      <c r="E31" s="14"/>
      <c r="F31" s="18" t="s">
        <v>227</v>
      </c>
      <c r="G31" s="18" t="s">
        <v>227</v>
      </c>
      <c r="H31" s="18" t="s">
        <v>160</v>
      </c>
      <c r="I31" s="14"/>
      <c r="J31" s="14"/>
      <c r="K31" s="14"/>
    </row>
    <row r="32" spans="1:11">
      <c r="A32" s="19"/>
      <c r="B32" s="19" t="s">
        <v>229</v>
      </c>
      <c r="C32" s="19" t="s">
        <v>177</v>
      </c>
      <c r="D32" s="19" t="s">
        <v>192</v>
      </c>
      <c r="E32" s="19" t="s">
        <v>202</v>
      </c>
      <c r="F32" s="18" t="s">
        <v>227</v>
      </c>
      <c r="G32" s="18" t="s">
        <v>227</v>
      </c>
      <c r="H32" s="18" t="s">
        <v>160</v>
      </c>
      <c r="I32" s="22" t="s">
        <v>180</v>
      </c>
      <c r="J32" s="17" t="s">
        <v>230</v>
      </c>
      <c r="K32" s="17" t="s">
        <v>231</v>
      </c>
    </row>
    <row r="33" ht="40.5" spans="1:11">
      <c r="A33" s="19"/>
      <c r="B33" s="19"/>
      <c r="C33" s="19"/>
      <c r="D33" s="19"/>
      <c r="E33" s="19"/>
      <c r="F33" s="18"/>
      <c r="G33" s="18"/>
      <c r="H33" s="18"/>
      <c r="I33" s="22"/>
      <c r="J33" s="17" t="s">
        <v>232</v>
      </c>
      <c r="K33" s="17" t="s">
        <v>232</v>
      </c>
    </row>
    <row r="34" ht="27" spans="1:11">
      <c r="A34" s="19"/>
      <c r="B34" s="19"/>
      <c r="C34" s="19"/>
      <c r="D34" s="19"/>
      <c r="E34" s="19"/>
      <c r="F34" s="18"/>
      <c r="G34" s="18"/>
      <c r="H34" s="18"/>
      <c r="I34" s="22" t="s">
        <v>183</v>
      </c>
      <c r="J34" s="17" t="s">
        <v>233</v>
      </c>
      <c r="K34" s="17" t="s">
        <v>234</v>
      </c>
    </row>
    <row r="35" ht="40.5" spans="1:11">
      <c r="A35" s="19"/>
      <c r="B35" s="19"/>
      <c r="C35" s="19"/>
      <c r="D35" s="19"/>
      <c r="E35" s="19"/>
      <c r="F35" s="18"/>
      <c r="G35" s="18"/>
      <c r="H35" s="18"/>
      <c r="I35" s="22"/>
      <c r="J35" s="17" t="s">
        <v>235</v>
      </c>
      <c r="K35" s="17" t="s">
        <v>236</v>
      </c>
    </row>
    <row r="36" ht="18" customHeight="1" spans="1:11">
      <c r="A36" s="17" t="s">
        <v>237</v>
      </c>
      <c r="B36" s="14"/>
      <c r="C36" s="15"/>
      <c r="D36" s="15"/>
      <c r="E36" s="14"/>
      <c r="F36" s="18" t="s">
        <v>238</v>
      </c>
      <c r="G36" s="18" t="s">
        <v>238</v>
      </c>
      <c r="H36" s="18" t="s">
        <v>160</v>
      </c>
      <c r="I36" s="14"/>
      <c r="J36" s="14"/>
      <c r="K36" s="14"/>
    </row>
    <row r="37" ht="18" customHeight="1" spans="1:11">
      <c r="A37" s="19" t="s">
        <v>239</v>
      </c>
      <c r="B37" s="14"/>
      <c r="C37" s="15"/>
      <c r="D37" s="15"/>
      <c r="E37" s="14"/>
      <c r="F37" s="18" t="s">
        <v>238</v>
      </c>
      <c r="G37" s="18" t="s">
        <v>238</v>
      </c>
      <c r="H37" s="18" t="s">
        <v>160</v>
      </c>
      <c r="I37" s="14"/>
      <c r="J37" s="14"/>
      <c r="K37" s="14"/>
    </row>
    <row r="38" spans="1:11">
      <c r="A38" s="19"/>
      <c r="B38" s="19" t="s">
        <v>240</v>
      </c>
      <c r="C38" s="19" t="s">
        <v>177</v>
      </c>
      <c r="D38" s="19" t="s">
        <v>192</v>
      </c>
      <c r="E38" s="19" t="s">
        <v>202</v>
      </c>
      <c r="F38" s="18" t="s">
        <v>238</v>
      </c>
      <c r="G38" s="18" t="s">
        <v>238</v>
      </c>
      <c r="H38" s="18" t="s">
        <v>160</v>
      </c>
      <c r="I38" s="22" t="s">
        <v>180</v>
      </c>
      <c r="J38" s="17" t="s">
        <v>241</v>
      </c>
      <c r="K38" s="17" t="s">
        <v>242</v>
      </c>
    </row>
    <row r="39" spans="1:11">
      <c r="A39" s="19"/>
      <c r="B39" s="19"/>
      <c r="C39" s="19"/>
      <c r="D39" s="19"/>
      <c r="E39" s="19"/>
      <c r="F39" s="18"/>
      <c r="G39" s="18"/>
      <c r="H39" s="18"/>
      <c r="I39" s="22"/>
      <c r="J39" s="17" t="s">
        <v>243</v>
      </c>
      <c r="K39" s="17" t="s">
        <v>244</v>
      </c>
    </row>
    <row r="40" ht="27" spans="1:11">
      <c r="A40" s="19"/>
      <c r="B40" s="19"/>
      <c r="C40" s="19"/>
      <c r="D40" s="19"/>
      <c r="E40" s="19"/>
      <c r="F40" s="18"/>
      <c r="G40" s="18"/>
      <c r="H40" s="18"/>
      <c r="I40" s="22" t="s">
        <v>183</v>
      </c>
      <c r="J40" s="17" t="s">
        <v>245</v>
      </c>
      <c r="K40" s="17" t="s">
        <v>246</v>
      </c>
    </row>
    <row r="41" ht="18" customHeight="1" spans="1:11">
      <c r="A41" s="17" t="s">
        <v>247</v>
      </c>
      <c r="B41" s="14"/>
      <c r="C41" s="15"/>
      <c r="D41" s="15"/>
      <c r="E41" s="14"/>
      <c r="F41" s="18" t="s">
        <v>248</v>
      </c>
      <c r="G41" s="18" t="s">
        <v>248</v>
      </c>
      <c r="H41" s="18" t="s">
        <v>160</v>
      </c>
      <c r="I41" s="14"/>
      <c r="J41" s="14"/>
      <c r="K41" s="14"/>
    </row>
    <row r="42" ht="18" customHeight="1" spans="1:11">
      <c r="A42" s="19" t="s">
        <v>249</v>
      </c>
      <c r="B42" s="14"/>
      <c r="C42" s="15"/>
      <c r="D42" s="15"/>
      <c r="E42" s="14"/>
      <c r="F42" s="18" t="s">
        <v>248</v>
      </c>
      <c r="G42" s="18" t="s">
        <v>248</v>
      </c>
      <c r="H42" s="18" t="s">
        <v>160</v>
      </c>
      <c r="I42" s="14"/>
      <c r="J42" s="14"/>
      <c r="K42" s="14"/>
    </row>
    <row r="43" ht="27" spans="1:11">
      <c r="A43" s="19"/>
      <c r="B43" s="19" t="s">
        <v>250</v>
      </c>
      <c r="C43" s="19" t="s">
        <v>177</v>
      </c>
      <c r="D43" s="19" t="s">
        <v>192</v>
      </c>
      <c r="E43" s="19" t="s">
        <v>202</v>
      </c>
      <c r="F43" s="18" t="s">
        <v>248</v>
      </c>
      <c r="G43" s="18" t="s">
        <v>248</v>
      </c>
      <c r="H43" s="18" t="s">
        <v>160</v>
      </c>
      <c r="I43" s="22" t="s">
        <v>180</v>
      </c>
      <c r="J43" s="17" t="s">
        <v>251</v>
      </c>
      <c r="K43" s="17" t="s">
        <v>252</v>
      </c>
    </row>
    <row r="44" ht="27" spans="1:11">
      <c r="A44" s="19"/>
      <c r="B44" s="19"/>
      <c r="C44" s="19"/>
      <c r="D44" s="19"/>
      <c r="E44" s="19"/>
      <c r="F44" s="18"/>
      <c r="G44" s="18"/>
      <c r="H44" s="18"/>
      <c r="I44" s="22" t="s">
        <v>183</v>
      </c>
      <c r="J44" s="17" t="s">
        <v>253</v>
      </c>
      <c r="K44" s="17" t="s">
        <v>253</v>
      </c>
    </row>
    <row r="45" ht="18" customHeight="1" spans="1:11">
      <c r="A45" s="17" t="s">
        <v>254</v>
      </c>
      <c r="B45" s="14"/>
      <c r="C45" s="15"/>
      <c r="D45" s="15"/>
      <c r="E45" s="14"/>
      <c r="F45" s="18" t="s">
        <v>255</v>
      </c>
      <c r="G45" s="18" t="s">
        <v>255</v>
      </c>
      <c r="H45" s="18" t="s">
        <v>160</v>
      </c>
      <c r="I45" s="14"/>
      <c r="J45" s="14"/>
      <c r="K45" s="14"/>
    </row>
    <row r="46" ht="18" customHeight="1" spans="1:11">
      <c r="A46" s="19" t="s">
        <v>256</v>
      </c>
      <c r="B46" s="14"/>
      <c r="C46" s="15"/>
      <c r="D46" s="15"/>
      <c r="E46" s="14"/>
      <c r="F46" s="18" t="s">
        <v>255</v>
      </c>
      <c r="G46" s="18" t="s">
        <v>255</v>
      </c>
      <c r="H46" s="18" t="s">
        <v>160</v>
      </c>
      <c r="I46" s="14"/>
      <c r="J46" s="14"/>
      <c r="K46" s="14"/>
    </row>
    <row r="47" ht="27" spans="1:11">
      <c r="A47" s="19"/>
      <c r="B47" s="19" t="s">
        <v>257</v>
      </c>
      <c r="C47" s="19" t="s">
        <v>177</v>
      </c>
      <c r="D47" s="19" t="s">
        <v>192</v>
      </c>
      <c r="E47" s="19" t="s">
        <v>202</v>
      </c>
      <c r="F47" s="18" t="s">
        <v>258</v>
      </c>
      <c r="G47" s="18" t="s">
        <v>258</v>
      </c>
      <c r="H47" s="18" t="s">
        <v>160</v>
      </c>
      <c r="I47" s="22" t="s">
        <v>180</v>
      </c>
      <c r="J47" s="17" t="s">
        <v>259</v>
      </c>
      <c r="K47" s="17" t="s">
        <v>259</v>
      </c>
    </row>
    <row r="48" ht="27" spans="1:11">
      <c r="A48" s="19"/>
      <c r="B48" s="19"/>
      <c r="C48" s="19"/>
      <c r="D48" s="19"/>
      <c r="E48" s="19"/>
      <c r="F48" s="18"/>
      <c r="G48" s="18"/>
      <c r="H48" s="18"/>
      <c r="I48" s="22" t="s">
        <v>183</v>
      </c>
      <c r="J48" s="17" t="s">
        <v>260</v>
      </c>
      <c r="K48" s="17" t="s">
        <v>260</v>
      </c>
    </row>
    <row r="49" ht="67.5" spans="1:11">
      <c r="A49" s="19"/>
      <c r="B49" s="19" t="s">
        <v>261</v>
      </c>
      <c r="C49" s="19" t="s">
        <v>177</v>
      </c>
      <c r="D49" s="19" t="s">
        <v>192</v>
      </c>
      <c r="E49" s="19" t="s">
        <v>202</v>
      </c>
      <c r="F49" s="18" t="s">
        <v>262</v>
      </c>
      <c r="G49" s="18" t="s">
        <v>262</v>
      </c>
      <c r="H49" s="18" t="s">
        <v>160</v>
      </c>
      <c r="I49" s="22" t="s">
        <v>180</v>
      </c>
      <c r="J49" s="17" t="s">
        <v>263</v>
      </c>
      <c r="K49" s="17" t="s">
        <v>264</v>
      </c>
    </row>
    <row r="50" ht="40.5" spans="1:11">
      <c r="A50" s="19"/>
      <c r="B50" s="19"/>
      <c r="C50" s="19"/>
      <c r="D50" s="19"/>
      <c r="E50" s="19"/>
      <c r="F50" s="18"/>
      <c r="G50" s="18"/>
      <c r="H50" s="18"/>
      <c r="I50" s="22" t="s">
        <v>183</v>
      </c>
      <c r="J50" s="17" t="s">
        <v>265</v>
      </c>
      <c r="K50" s="17" t="s">
        <v>265</v>
      </c>
    </row>
    <row r="51" ht="40.5" spans="1:11">
      <c r="A51" s="19"/>
      <c r="B51" s="19" t="s">
        <v>266</v>
      </c>
      <c r="C51" s="19" t="s">
        <v>177</v>
      </c>
      <c r="D51" s="19" t="s">
        <v>192</v>
      </c>
      <c r="E51" s="19" t="s">
        <v>202</v>
      </c>
      <c r="F51" s="18" t="s">
        <v>267</v>
      </c>
      <c r="G51" s="18" t="s">
        <v>267</v>
      </c>
      <c r="H51" s="18" t="s">
        <v>160</v>
      </c>
      <c r="I51" s="22" t="s">
        <v>180</v>
      </c>
      <c r="J51" s="17" t="s">
        <v>268</v>
      </c>
      <c r="K51" s="17" t="s">
        <v>268</v>
      </c>
    </row>
    <row r="52" ht="40.5" spans="1:11">
      <c r="A52" s="19"/>
      <c r="B52" s="19"/>
      <c r="C52" s="19"/>
      <c r="D52" s="19"/>
      <c r="E52" s="19"/>
      <c r="F52" s="18"/>
      <c r="G52" s="18"/>
      <c r="H52" s="18"/>
      <c r="I52" s="22" t="s">
        <v>183</v>
      </c>
      <c r="J52" s="17" t="s">
        <v>269</v>
      </c>
      <c r="K52" s="17" t="s">
        <v>269</v>
      </c>
    </row>
    <row r="53" ht="81" spans="1:11">
      <c r="A53" s="19"/>
      <c r="B53" s="19" t="s">
        <v>270</v>
      </c>
      <c r="C53" s="19" t="s">
        <v>177</v>
      </c>
      <c r="D53" s="19" t="s">
        <v>192</v>
      </c>
      <c r="E53" s="19" t="s">
        <v>202</v>
      </c>
      <c r="F53" s="18" t="s">
        <v>271</v>
      </c>
      <c r="G53" s="18" t="s">
        <v>271</v>
      </c>
      <c r="H53" s="18" t="s">
        <v>160</v>
      </c>
      <c r="I53" s="22" t="s">
        <v>180</v>
      </c>
      <c r="J53" s="17" t="s">
        <v>272</v>
      </c>
      <c r="K53" s="17" t="s">
        <v>273</v>
      </c>
    </row>
    <row r="54" ht="94.5" spans="1:11">
      <c r="A54" s="19"/>
      <c r="B54" s="19"/>
      <c r="C54" s="19"/>
      <c r="D54" s="19"/>
      <c r="E54" s="19"/>
      <c r="F54" s="18"/>
      <c r="G54" s="18"/>
      <c r="H54" s="18"/>
      <c r="I54" s="22" t="s">
        <v>183</v>
      </c>
      <c r="J54" s="17" t="s">
        <v>274</v>
      </c>
      <c r="K54" s="17" t="s">
        <v>275</v>
      </c>
    </row>
    <row r="55" ht="40.5" spans="1:11">
      <c r="A55" s="19"/>
      <c r="B55" s="19" t="s">
        <v>276</v>
      </c>
      <c r="C55" s="19" t="s">
        <v>177</v>
      </c>
      <c r="D55" s="19" t="s">
        <v>192</v>
      </c>
      <c r="E55" s="19" t="s">
        <v>202</v>
      </c>
      <c r="F55" s="18" t="s">
        <v>188</v>
      </c>
      <c r="G55" s="18" t="s">
        <v>188</v>
      </c>
      <c r="H55" s="18" t="s">
        <v>160</v>
      </c>
      <c r="I55" s="22" t="s">
        <v>180</v>
      </c>
      <c r="J55" s="17" t="s">
        <v>277</v>
      </c>
      <c r="K55" s="17" t="s">
        <v>273</v>
      </c>
    </row>
    <row r="56" ht="54" spans="1:11">
      <c r="A56" s="19"/>
      <c r="B56" s="19"/>
      <c r="C56" s="19"/>
      <c r="D56" s="19"/>
      <c r="E56" s="19"/>
      <c r="F56" s="18"/>
      <c r="G56" s="18"/>
      <c r="H56" s="18"/>
      <c r="I56" s="22" t="s">
        <v>183</v>
      </c>
      <c r="J56" s="17" t="s">
        <v>278</v>
      </c>
      <c r="K56" s="17" t="s">
        <v>279</v>
      </c>
    </row>
    <row r="57" ht="54" spans="1:11">
      <c r="A57" s="19"/>
      <c r="B57" s="19" t="s">
        <v>280</v>
      </c>
      <c r="C57" s="19" t="s">
        <v>177</v>
      </c>
      <c r="D57" s="19" t="s">
        <v>192</v>
      </c>
      <c r="E57" s="19" t="s">
        <v>202</v>
      </c>
      <c r="F57" s="18" t="s">
        <v>281</v>
      </c>
      <c r="G57" s="18" t="s">
        <v>281</v>
      </c>
      <c r="H57" s="18" t="s">
        <v>160</v>
      </c>
      <c r="I57" s="22" t="s">
        <v>180</v>
      </c>
      <c r="J57" s="17" t="s">
        <v>282</v>
      </c>
      <c r="K57" s="17" t="s">
        <v>283</v>
      </c>
    </row>
    <row r="58" ht="27" spans="1:11">
      <c r="A58" s="19"/>
      <c r="B58" s="19"/>
      <c r="C58" s="19"/>
      <c r="D58" s="19"/>
      <c r="E58" s="19"/>
      <c r="F58" s="18"/>
      <c r="G58" s="18"/>
      <c r="H58" s="18"/>
      <c r="I58" s="22" t="s">
        <v>183</v>
      </c>
      <c r="J58" s="17" t="s">
        <v>284</v>
      </c>
      <c r="K58" s="17" t="s">
        <v>285</v>
      </c>
    </row>
    <row r="59" ht="27" spans="1:11">
      <c r="A59" s="19"/>
      <c r="B59" s="19" t="s">
        <v>286</v>
      </c>
      <c r="C59" s="19" t="s">
        <v>177</v>
      </c>
      <c r="D59" s="19" t="s">
        <v>192</v>
      </c>
      <c r="E59" s="19" t="s">
        <v>202</v>
      </c>
      <c r="F59" s="18" t="s">
        <v>287</v>
      </c>
      <c r="G59" s="18" t="s">
        <v>287</v>
      </c>
      <c r="H59" s="18" t="s">
        <v>160</v>
      </c>
      <c r="I59" s="22" t="s">
        <v>180</v>
      </c>
      <c r="J59" s="17" t="s">
        <v>288</v>
      </c>
      <c r="K59" s="17" t="s">
        <v>289</v>
      </c>
    </row>
    <row r="60" ht="27" spans="1:11">
      <c r="A60" s="19"/>
      <c r="B60" s="19"/>
      <c r="C60" s="19"/>
      <c r="D60" s="19"/>
      <c r="E60" s="19"/>
      <c r="F60" s="18"/>
      <c r="G60" s="18"/>
      <c r="H60" s="18"/>
      <c r="I60" s="22" t="s">
        <v>183</v>
      </c>
      <c r="J60" s="17" t="s">
        <v>290</v>
      </c>
      <c r="K60" s="17" t="s">
        <v>291</v>
      </c>
    </row>
  </sheetData>
  <mergeCells count="143">
    <mergeCell ref="A2:K2"/>
    <mergeCell ref="A3:B3"/>
    <mergeCell ref="J3:K3"/>
    <mergeCell ref="F4:H4"/>
    <mergeCell ref="A4:A5"/>
    <mergeCell ref="A9:A11"/>
    <mergeCell ref="A12:A16"/>
    <mergeCell ref="A18:A22"/>
    <mergeCell ref="A23:A25"/>
    <mergeCell ref="A27:A29"/>
    <mergeCell ref="A31:A35"/>
    <mergeCell ref="A37:A40"/>
    <mergeCell ref="A42:A44"/>
    <mergeCell ref="A46:A60"/>
    <mergeCell ref="B4:B5"/>
    <mergeCell ref="B10:B11"/>
    <mergeCell ref="B13:B14"/>
    <mergeCell ref="B15:B16"/>
    <mergeCell ref="B19:B20"/>
    <mergeCell ref="B21:B22"/>
    <mergeCell ref="B24:B25"/>
    <mergeCell ref="B28:B29"/>
    <mergeCell ref="B32:B35"/>
    <mergeCell ref="B38:B40"/>
    <mergeCell ref="B43:B44"/>
    <mergeCell ref="B47:B48"/>
    <mergeCell ref="B49:B50"/>
    <mergeCell ref="B51:B52"/>
    <mergeCell ref="B53:B54"/>
    <mergeCell ref="B55:B56"/>
    <mergeCell ref="B57:B58"/>
    <mergeCell ref="B59:B60"/>
    <mergeCell ref="C4:C5"/>
    <mergeCell ref="C10:C11"/>
    <mergeCell ref="C13:C14"/>
    <mergeCell ref="C15:C16"/>
    <mergeCell ref="C19:C20"/>
    <mergeCell ref="C21:C22"/>
    <mergeCell ref="C24:C25"/>
    <mergeCell ref="C28:C29"/>
    <mergeCell ref="C32:C35"/>
    <mergeCell ref="C38:C40"/>
    <mergeCell ref="C43:C44"/>
    <mergeCell ref="C47:C48"/>
    <mergeCell ref="C49:C50"/>
    <mergeCell ref="C51:C52"/>
    <mergeCell ref="C53:C54"/>
    <mergeCell ref="C55:C56"/>
    <mergeCell ref="C57:C58"/>
    <mergeCell ref="C59:C60"/>
    <mergeCell ref="D4:D5"/>
    <mergeCell ref="D10:D11"/>
    <mergeCell ref="D13:D14"/>
    <mergeCell ref="D15:D16"/>
    <mergeCell ref="D19:D20"/>
    <mergeCell ref="D21:D22"/>
    <mergeCell ref="D24:D25"/>
    <mergeCell ref="D28:D29"/>
    <mergeCell ref="D32:D35"/>
    <mergeCell ref="D38:D40"/>
    <mergeCell ref="D43:D44"/>
    <mergeCell ref="D47:D48"/>
    <mergeCell ref="D49:D50"/>
    <mergeCell ref="D51:D52"/>
    <mergeCell ref="D53:D54"/>
    <mergeCell ref="D55:D56"/>
    <mergeCell ref="D57:D58"/>
    <mergeCell ref="D59:D60"/>
    <mergeCell ref="E4:E5"/>
    <mergeCell ref="E10:E11"/>
    <mergeCell ref="E13:E14"/>
    <mergeCell ref="E15:E16"/>
    <mergeCell ref="E19:E20"/>
    <mergeCell ref="E21:E22"/>
    <mergeCell ref="E24:E25"/>
    <mergeCell ref="E28:E29"/>
    <mergeCell ref="E32:E35"/>
    <mergeCell ref="E38:E40"/>
    <mergeCell ref="E43:E44"/>
    <mergeCell ref="E47:E48"/>
    <mergeCell ref="E49:E50"/>
    <mergeCell ref="E51:E52"/>
    <mergeCell ref="E53:E54"/>
    <mergeCell ref="E55:E56"/>
    <mergeCell ref="E57:E58"/>
    <mergeCell ref="E59:E60"/>
    <mergeCell ref="F10:F11"/>
    <mergeCell ref="F13:F14"/>
    <mergeCell ref="F15:F16"/>
    <mergeCell ref="F19:F20"/>
    <mergeCell ref="F21:F22"/>
    <mergeCell ref="F24:F25"/>
    <mergeCell ref="F28:F29"/>
    <mergeCell ref="F32:F35"/>
    <mergeCell ref="F38:F40"/>
    <mergeCell ref="F43:F44"/>
    <mergeCell ref="F47:F48"/>
    <mergeCell ref="F49:F50"/>
    <mergeCell ref="F51:F52"/>
    <mergeCell ref="F53:F54"/>
    <mergeCell ref="F55:F56"/>
    <mergeCell ref="F57:F58"/>
    <mergeCell ref="F59:F60"/>
    <mergeCell ref="G10:G11"/>
    <mergeCell ref="G13:G14"/>
    <mergeCell ref="G15:G16"/>
    <mergeCell ref="G19:G20"/>
    <mergeCell ref="G21:G22"/>
    <mergeCell ref="G24:G25"/>
    <mergeCell ref="G28:G29"/>
    <mergeCell ref="G32:G35"/>
    <mergeCell ref="G38:G40"/>
    <mergeCell ref="G43:G44"/>
    <mergeCell ref="G47:G48"/>
    <mergeCell ref="G49:G50"/>
    <mergeCell ref="G51:G52"/>
    <mergeCell ref="G53:G54"/>
    <mergeCell ref="G55:G56"/>
    <mergeCell ref="G57:G58"/>
    <mergeCell ref="G59:G60"/>
    <mergeCell ref="H10:H11"/>
    <mergeCell ref="H13:H14"/>
    <mergeCell ref="H15:H16"/>
    <mergeCell ref="H19:H20"/>
    <mergeCell ref="H21:H22"/>
    <mergeCell ref="H24:H25"/>
    <mergeCell ref="H28:H29"/>
    <mergeCell ref="H32:H35"/>
    <mergeCell ref="H38:H40"/>
    <mergeCell ref="H43:H44"/>
    <mergeCell ref="H47:H48"/>
    <mergeCell ref="H49:H50"/>
    <mergeCell ref="H51:H52"/>
    <mergeCell ref="H53:H54"/>
    <mergeCell ref="H55:H56"/>
    <mergeCell ref="H57:H58"/>
    <mergeCell ref="H59:H60"/>
    <mergeCell ref="I4:I5"/>
    <mergeCell ref="I32:I33"/>
    <mergeCell ref="I34:I35"/>
    <mergeCell ref="I38:I39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dz1</cp:lastModifiedBy>
  <dcterms:created xsi:type="dcterms:W3CDTF">2017-01-10T03:02:00Z</dcterms:created>
  <cp:lastPrinted>2018-02-05T07:46:00Z</cp:lastPrinted>
  <dcterms:modified xsi:type="dcterms:W3CDTF">2019-04-04T01:15:43Z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