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tabRatio="95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_FilterDatabase" localSheetId="7" hidden="1">部门支出总表!$A$5:$I$18</definedName>
    <definedName name="_xlnm.Print_Area" localSheetId="5">部门收支总表!$1:$34</definedName>
    <definedName name="_xlnm._FilterDatabase" localSheetId="8" hidden="1">项目支出绩效信息表!$5:$5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rFont val="宋体"/>
            <charset val="134"/>
          </rPr>
          <t>T203071.312-2018年高系14号海头地瓜种植项目</t>
        </r>
      </text>
    </comment>
    <comment ref="H6" authorId="0">
      <text>
        <r>
          <rPr>
            <sz val="9"/>
            <rFont val="宋体"/>
            <charset val="134"/>
          </rPr>
          <t>新技术应用增产率</t>
        </r>
      </text>
    </comment>
    <comment ref="I6" authorId="0">
      <text>
        <r>
          <rPr>
            <sz val="9"/>
            <rFont val="宋体"/>
            <charset val="134"/>
          </rPr>
          <t>新技术应用增产</t>
        </r>
      </text>
    </comment>
    <comment ref="H7" authorId="0">
      <text>
        <r>
          <rPr>
            <sz val="9"/>
            <rFont val="宋体"/>
            <charset val="134"/>
          </rPr>
          <t>社会资金带动率</t>
        </r>
      </text>
    </comment>
    <comment ref="I7" authorId="0">
      <text>
        <r>
          <rPr>
            <sz val="9"/>
            <rFont val="宋体"/>
            <charset val="134"/>
          </rPr>
          <t>社会资金带动</t>
        </r>
      </text>
    </comment>
    <comment ref="B8" authorId="0">
      <text>
        <r>
          <rPr>
            <sz val="9"/>
            <rFont val="宋体"/>
            <charset val="134"/>
          </rPr>
          <t>T202305.312-罚没收入</t>
        </r>
      </text>
    </comment>
    <comment ref="H8" authorId="0">
      <text>
        <r>
          <rPr>
            <sz val="9"/>
            <rFont val="宋体"/>
            <charset val="134"/>
          </rPr>
          <t>罚没收入</t>
        </r>
      </text>
    </comment>
    <comment ref="I8" authorId="0">
      <text>
        <r>
          <rPr>
            <sz val="9"/>
            <rFont val="宋体"/>
            <charset val="134"/>
          </rPr>
          <t>罚没收入</t>
        </r>
      </text>
    </comment>
    <comment ref="H9" authorId="0">
      <text>
        <r>
          <rPr>
            <sz val="9"/>
            <rFont val="宋体"/>
            <charset val="134"/>
          </rPr>
          <t>罚没收入</t>
        </r>
      </text>
    </comment>
    <comment ref="I9" authorId="0">
      <text>
        <r>
          <rPr>
            <sz val="9"/>
            <rFont val="宋体"/>
            <charset val="134"/>
          </rPr>
          <t>罚没收入</t>
        </r>
      </text>
    </comment>
    <comment ref="B10" authorId="0">
      <text>
        <r>
          <rPr>
            <sz val="9"/>
            <rFont val="宋体"/>
            <charset val="134"/>
          </rPr>
          <t>R203255.312-海交会经费1</t>
        </r>
      </text>
    </comment>
    <comment ref="H10" authorId="0">
      <text>
        <r>
          <rPr>
            <sz val="9"/>
            <rFont val="宋体"/>
            <charset val="134"/>
          </rPr>
          <t>海交会经费</t>
        </r>
      </text>
    </comment>
    <comment ref="I10" authorId="0">
      <text>
        <r>
          <rPr>
            <sz val="9"/>
            <rFont val="宋体"/>
            <charset val="134"/>
          </rPr>
          <t>海交会经费</t>
        </r>
      </text>
    </comment>
    <comment ref="H11" authorId="0">
      <text>
        <r>
          <rPr>
            <sz val="9"/>
            <rFont val="宋体"/>
            <charset val="134"/>
          </rPr>
          <t>海交会经费</t>
        </r>
      </text>
    </comment>
    <comment ref="I11" authorId="0">
      <text>
        <r>
          <rPr>
            <sz val="9"/>
            <rFont val="宋体"/>
            <charset val="134"/>
          </rPr>
          <t>海交会经费</t>
        </r>
      </text>
    </comment>
    <comment ref="B12" authorId="0">
      <text>
        <r>
          <rPr>
            <sz val="9"/>
            <rFont val="宋体"/>
            <charset val="134"/>
          </rPr>
          <t>R201600.312-农业宣传经费</t>
        </r>
      </text>
    </comment>
    <comment ref="H12" authorId="0">
      <text>
        <r>
          <rPr>
            <sz val="9"/>
            <rFont val="宋体"/>
            <charset val="134"/>
          </rPr>
          <t>农业宣传经费</t>
        </r>
      </text>
    </comment>
    <comment ref="I12" authorId="0">
      <text>
        <r>
          <rPr>
            <sz val="9"/>
            <rFont val="宋体"/>
            <charset val="134"/>
          </rPr>
          <t>农业宣传经费</t>
        </r>
      </text>
    </comment>
    <comment ref="H13" authorId="0">
      <text>
        <r>
          <rPr>
            <sz val="9"/>
            <rFont val="宋体"/>
            <charset val="134"/>
          </rPr>
          <t>农业宣传经费</t>
        </r>
      </text>
    </comment>
    <comment ref="I13" authorId="0">
      <text>
        <r>
          <rPr>
            <sz val="9"/>
            <rFont val="宋体"/>
            <charset val="134"/>
          </rPr>
          <t>农业宣传经费</t>
        </r>
      </text>
    </comment>
    <comment ref="B14" authorId="0">
      <text>
        <r>
          <rPr>
            <sz val="9"/>
            <rFont val="宋体"/>
            <charset val="134"/>
          </rPr>
          <t>R201600.312-农业宣传经费</t>
        </r>
      </text>
    </comment>
    <comment ref="H14" authorId="0">
      <text>
        <r>
          <rPr>
            <sz val="9"/>
            <rFont val="宋体"/>
            <charset val="134"/>
          </rPr>
          <t>农业宣传经费</t>
        </r>
      </text>
    </comment>
    <comment ref="I14" authorId="0">
      <text>
        <r>
          <rPr>
            <sz val="9"/>
            <rFont val="宋体"/>
            <charset val="134"/>
          </rPr>
          <t>农业宣传经费</t>
        </r>
      </text>
    </comment>
    <comment ref="H15" authorId="0">
      <text>
        <r>
          <rPr>
            <sz val="9"/>
            <rFont val="宋体"/>
            <charset val="134"/>
          </rPr>
          <t>农业宣传经费</t>
        </r>
      </text>
    </comment>
    <comment ref="I15" authorId="0">
      <text>
        <r>
          <rPr>
            <sz val="9"/>
            <rFont val="宋体"/>
            <charset val="134"/>
          </rPr>
          <t>农业宣传经费</t>
        </r>
      </text>
    </comment>
    <comment ref="B16" authorId="0">
      <text>
        <r>
          <rPr>
            <sz val="9"/>
            <rFont val="宋体"/>
            <charset val="134"/>
          </rPr>
          <t>R201600.312-农业宣传经费</t>
        </r>
      </text>
    </comment>
    <comment ref="H16" authorId="0">
      <text>
        <r>
          <rPr>
            <sz val="9"/>
            <rFont val="宋体"/>
            <charset val="134"/>
          </rPr>
          <t>农业宣传经费</t>
        </r>
      </text>
    </comment>
    <comment ref="I16" authorId="0">
      <text>
        <r>
          <rPr>
            <sz val="9"/>
            <rFont val="宋体"/>
            <charset val="134"/>
          </rPr>
          <t>农业宣传经费</t>
        </r>
      </text>
    </comment>
    <comment ref="H17" authorId="0">
      <text>
        <r>
          <rPr>
            <sz val="9"/>
            <rFont val="宋体"/>
            <charset val="134"/>
          </rPr>
          <t>农业宣传经费</t>
        </r>
      </text>
    </comment>
    <comment ref="I17" authorId="0">
      <text>
        <r>
          <rPr>
            <sz val="9"/>
            <rFont val="宋体"/>
            <charset val="134"/>
          </rPr>
          <t>农业宣传经费</t>
        </r>
      </text>
    </comment>
    <comment ref="B18" authorId="0">
      <text>
        <r>
          <rPr>
            <sz val="9"/>
            <rFont val="宋体"/>
            <charset val="134"/>
          </rPr>
          <t>R201600.312-农业宣传经费</t>
        </r>
      </text>
    </comment>
    <comment ref="H18" authorId="0">
      <text>
        <r>
          <rPr>
            <sz val="9"/>
            <rFont val="宋体"/>
            <charset val="134"/>
          </rPr>
          <t>农业宣传经费</t>
        </r>
      </text>
    </comment>
    <comment ref="I18" authorId="0">
      <text>
        <r>
          <rPr>
            <sz val="9"/>
            <rFont val="宋体"/>
            <charset val="134"/>
          </rPr>
          <t>农业宣传经费</t>
        </r>
      </text>
    </comment>
    <comment ref="H19" authorId="0">
      <text>
        <r>
          <rPr>
            <sz val="9"/>
            <rFont val="宋体"/>
            <charset val="134"/>
          </rPr>
          <t>农业宣传经费</t>
        </r>
      </text>
    </comment>
    <comment ref="I19" authorId="0">
      <text>
        <r>
          <rPr>
            <sz val="9"/>
            <rFont val="宋体"/>
            <charset val="134"/>
          </rPr>
          <t>农业宣传经费</t>
        </r>
      </text>
    </comment>
    <comment ref="B20" authorId="0">
      <text>
        <r>
          <rPr>
            <sz val="9"/>
            <rFont val="宋体"/>
            <charset val="134"/>
          </rPr>
          <t>R201600.312-农业宣传经费</t>
        </r>
      </text>
    </comment>
    <comment ref="H20" authorId="0">
      <text>
        <r>
          <rPr>
            <sz val="9"/>
            <rFont val="宋体"/>
            <charset val="134"/>
          </rPr>
          <t>农业宣传经费</t>
        </r>
      </text>
    </comment>
    <comment ref="I20" authorId="0">
      <text>
        <r>
          <rPr>
            <sz val="9"/>
            <rFont val="宋体"/>
            <charset val="134"/>
          </rPr>
          <t>农业宣传经费</t>
        </r>
      </text>
    </comment>
    <comment ref="H21" authorId="0">
      <text>
        <r>
          <rPr>
            <sz val="9"/>
            <rFont val="宋体"/>
            <charset val="134"/>
          </rPr>
          <t>农业宣传经费</t>
        </r>
      </text>
    </comment>
    <comment ref="I21" authorId="0">
      <text>
        <r>
          <rPr>
            <sz val="9"/>
            <rFont val="宋体"/>
            <charset val="134"/>
          </rPr>
          <t>农业宣传经费</t>
        </r>
      </text>
    </comment>
    <comment ref="B22" authorId="0">
      <text>
        <r>
          <rPr>
            <sz val="9"/>
            <rFont val="宋体"/>
            <charset val="134"/>
          </rPr>
          <t>R201600.312-农业宣传经费</t>
        </r>
      </text>
    </comment>
    <comment ref="H22" authorId="0">
      <text>
        <r>
          <rPr>
            <sz val="9"/>
            <rFont val="宋体"/>
            <charset val="134"/>
          </rPr>
          <t>农业宣传经费</t>
        </r>
      </text>
    </comment>
    <comment ref="I22" authorId="0">
      <text>
        <r>
          <rPr>
            <sz val="9"/>
            <rFont val="宋体"/>
            <charset val="134"/>
          </rPr>
          <t>农业宣传经费</t>
        </r>
      </text>
    </comment>
    <comment ref="H23" authorId="0">
      <text>
        <r>
          <rPr>
            <sz val="9"/>
            <rFont val="宋体"/>
            <charset val="134"/>
          </rPr>
          <t>农业宣传经费</t>
        </r>
      </text>
    </comment>
    <comment ref="I23" authorId="0">
      <text>
        <r>
          <rPr>
            <sz val="9"/>
            <rFont val="宋体"/>
            <charset val="134"/>
          </rPr>
          <t>农业宣传经费</t>
        </r>
      </text>
    </comment>
    <comment ref="B24" authorId="0">
      <text>
        <r>
          <rPr>
            <sz val="9"/>
            <rFont val="宋体"/>
            <charset val="134"/>
          </rPr>
          <t>R201600.312-农业宣传经费</t>
        </r>
      </text>
    </comment>
    <comment ref="H24" authorId="0">
      <text>
        <r>
          <rPr>
            <sz val="9"/>
            <rFont val="宋体"/>
            <charset val="134"/>
          </rPr>
          <t>农业宣传经费</t>
        </r>
      </text>
    </comment>
    <comment ref="I24" authorId="0">
      <text>
        <r>
          <rPr>
            <sz val="9"/>
            <rFont val="宋体"/>
            <charset val="134"/>
          </rPr>
          <t>农业宣传经费</t>
        </r>
      </text>
    </comment>
    <comment ref="H25" authorId="0">
      <text>
        <r>
          <rPr>
            <sz val="9"/>
            <rFont val="宋体"/>
            <charset val="134"/>
          </rPr>
          <t>农业宣传经费</t>
        </r>
      </text>
    </comment>
    <comment ref="I25" authorId="0">
      <text>
        <r>
          <rPr>
            <sz val="9"/>
            <rFont val="宋体"/>
            <charset val="134"/>
          </rPr>
          <t>农业宣传经费</t>
        </r>
      </text>
    </comment>
    <comment ref="B26" authorId="0">
      <text>
        <r>
          <rPr>
            <sz val="9"/>
            <rFont val="宋体"/>
            <charset val="134"/>
          </rPr>
          <t>R201600.312-农业宣传经费</t>
        </r>
      </text>
    </comment>
    <comment ref="H26" authorId="0">
      <text>
        <r>
          <rPr>
            <sz val="9"/>
            <rFont val="宋体"/>
            <charset val="134"/>
          </rPr>
          <t>农业宣传经费</t>
        </r>
      </text>
    </comment>
    <comment ref="I26" authorId="0">
      <text>
        <r>
          <rPr>
            <sz val="9"/>
            <rFont val="宋体"/>
            <charset val="134"/>
          </rPr>
          <t>农业宣传经费</t>
        </r>
      </text>
    </comment>
    <comment ref="H27" authorId="0">
      <text>
        <r>
          <rPr>
            <sz val="9"/>
            <rFont val="宋体"/>
            <charset val="134"/>
          </rPr>
          <t>农业宣传经费</t>
        </r>
      </text>
    </comment>
    <comment ref="I27" authorId="0">
      <text>
        <r>
          <rPr>
            <sz val="9"/>
            <rFont val="宋体"/>
            <charset val="134"/>
          </rPr>
          <t>农业宣传经费</t>
        </r>
      </text>
    </comment>
    <comment ref="B28" authorId="0">
      <text>
        <r>
          <rPr>
            <sz val="9"/>
            <rFont val="宋体"/>
            <charset val="134"/>
          </rPr>
          <t>R201600.312-农业宣传经费</t>
        </r>
      </text>
    </comment>
    <comment ref="H28" authorId="0">
      <text>
        <r>
          <rPr>
            <sz val="9"/>
            <rFont val="宋体"/>
            <charset val="134"/>
          </rPr>
          <t>农业宣传经费</t>
        </r>
      </text>
    </comment>
    <comment ref="I28" authorId="0">
      <text>
        <r>
          <rPr>
            <sz val="9"/>
            <rFont val="宋体"/>
            <charset val="134"/>
          </rPr>
          <t>农业宣传经费</t>
        </r>
      </text>
    </comment>
    <comment ref="H29" authorId="0">
      <text>
        <r>
          <rPr>
            <sz val="9"/>
            <rFont val="宋体"/>
            <charset val="134"/>
          </rPr>
          <t>农业宣传经费</t>
        </r>
      </text>
    </comment>
    <comment ref="I29" authorId="0">
      <text>
        <r>
          <rPr>
            <sz val="9"/>
            <rFont val="宋体"/>
            <charset val="134"/>
          </rPr>
          <t>农业宣传经费</t>
        </r>
      </text>
    </comment>
    <comment ref="B30" authorId="0">
      <text>
        <r>
          <rPr>
            <sz val="9"/>
            <rFont val="宋体"/>
            <charset val="134"/>
          </rPr>
          <t>R201600.312-农业宣传经费</t>
        </r>
      </text>
    </comment>
    <comment ref="H30" authorId="0">
      <text>
        <r>
          <rPr>
            <sz val="9"/>
            <rFont val="宋体"/>
            <charset val="134"/>
          </rPr>
          <t>农业宣传经费</t>
        </r>
      </text>
    </comment>
    <comment ref="I30" authorId="0">
      <text>
        <r>
          <rPr>
            <sz val="9"/>
            <rFont val="宋体"/>
            <charset val="134"/>
          </rPr>
          <t>农业宣传经费</t>
        </r>
      </text>
    </comment>
    <comment ref="H31" authorId="0">
      <text>
        <r>
          <rPr>
            <sz val="9"/>
            <rFont val="宋体"/>
            <charset val="134"/>
          </rPr>
          <t>农业宣传经费</t>
        </r>
      </text>
    </comment>
    <comment ref="I31" authorId="0">
      <text>
        <r>
          <rPr>
            <sz val="9"/>
            <rFont val="宋体"/>
            <charset val="134"/>
          </rPr>
          <t>农业宣传经费</t>
        </r>
      </text>
    </comment>
    <comment ref="B32" authorId="0">
      <text>
        <r>
          <rPr>
            <sz val="9"/>
            <rFont val="宋体"/>
            <charset val="134"/>
          </rPr>
          <t>R201600.312-农业宣传经费</t>
        </r>
      </text>
    </comment>
    <comment ref="H32" authorId="0">
      <text>
        <r>
          <rPr>
            <sz val="9"/>
            <rFont val="宋体"/>
            <charset val="134"/>
          </rPr>
          <t>农业宣传经费</t>
        </r>
      </text>
    </comment>
    <comment ref="I32" authorId="0">
      <text>
        <r>
          <rPr>
            <sz val="9"/>
            <rFont val="宋体"/>
            <charset val="134"/>
          </rPr>
          <t>农业宣传经费</t>
        </r>
      </text>
    </comment>
    <comment ref="H33" authorId="0">
      <text>
        <r>
          <rPr>
            <sz val="9"/>
            <rFont val="宋体"/>
            <charset val="134"/>
          </rPr>
          <t>农业宣传经费</t>
        </r>
      </text>
    </comment>
    <comment ref="I33" authorId="0">
      <text>
        <r>
          <rPr>
            <sz val="9"/>
            <rFont val="宋体"/>
            <charset val="134"/>
          </rPr>
          <t>农业宣传经费</t>
        </r>
      </text>
    </comment>
    <comment ref="B34" authorId="0">
      <text>
        <r>
          <rPr>
            <sz val="9"/>
            <rFont val="宋体"/>
            <charset val="134"/>
          </rPr>
          <t>R201600.312-农业宣传经费</t>
        </r>
      </text>
    </comment>
    <comment ref="H34" authorId="0">
      <text>
        <r>
          <rPr>
            <sz val="9"/>
            <rFont val="宋体"/>
            <charset val="134"/>
          </rPr>
          <t>农业宣传经费</t>
        </r>
      </text>
    </comment>
    <comment ref="I34" authorId="0">
      <text>
        <r>
          <rPr>
            <sz val="9"/>
            <rFont val="宋体"/>
            <charset val="134"/>
          </rPr>
          <t>农业宣传经费</t>
        </r>
      </text>
    </comment>
    <comment ref="H35" authorId="0">
      <text>
        <r>
          <rPr>
            <sz val="9"/>
            <rFont val="宋体"/>
            <charset val="134"/>
          </rPr>
          <t>农业宣传经费</t>
        </r>
      </text>
    </comment>
    <comment ref="I35" authorId="0">
      <text>
        <r>
          <rPr>
            <sz val="9"/>
            <rFont val="宋体"/>
            <charset val="134"/>
          </rPr>
          <t>农业宣传经费</t>
        </r>
      </text>
    </comment>
    <comment ref="B36" authorId="0">
      <text>
        <r>
          <rPr>
            <sz val="9"/>
            <rFont val="宋体"/>
            <charset val="134"/>
          </rPr>
          <t>R201600.312-农业宣传经费</t>
        </r>
      </text>
    </comment>
    <comment ref="H36" authorId="0">
      <text>
        <r>
          <rPr>
            <sz val="9"/>
            <rFont val="宋体"/>
            <charset val="134"/>
          </rPr>
          <t>农业宣传经费</t>
        </r>
      </text>
    </comment>
    <comment ref="I36" authorId="0">
      <text>
        <r>
          <rPr>
            <sz val="9"/>
            <rFont val="宋体"/>
            <charset val="134"/>
          </rPr>
          <t>农业宣传经费</t>
        </r>
      </text>
    </comment>
    <comment ref="H37" authorId="0">
      <text>
        <r>
          <rPr>
            <sz val="9"/>
            <rFont val="宋体"/>
            <charset val="134"/>
          </rPr>
          <t>农业宣传经费</t>
        </r>
      </text>
    </comment>
    <comment ref="I37" authorId="0">
      <text>
        <r>
          <rPr>
            <sz val="9"/>
            <rFont val="宋体"/>
            <charset val="134"/>
          </rPr>
          <t>农业宣传经费</t>
        </r>
      </text>
    </comment>
    <comment ref="B38" authorId="0">
      <text>
        <r>
          <rPr>
            <sz val="9"/>
            <rFont val="宋体"/>
            <charset val="134"/>
          </rPr>
          <t>R201600.312-农业宣传经费</t>
        </r>
      </text>
    </comment>
    <comment ref="H38" authorId="0">
      <text>
        <r>
          <rPr>
            <sz val="9"/>
            <rFont val="宋体"/>
            <charset val="134"/>
          </rPr>
          <t>农业宣传经费</t>
        </r>
      </text>
    </comment>
    <comment ref="I38" authorId="0">
      <text>
        <r>
          <rPr>
            <sz val="9"/>
            <rFont val="宋体"/>
            <charset val="134"/>
          </rPr>
          <t>农业宣传经费</t>
        </r>
      </text>
    </comment>
    <comment ref="H39" authorId="0">
      <text>
        <r>
          <rPr>
            <sz val="9"/>
            <rFont val="宋体"/>
            <charset val="134"/>
          </rPr>
          <t>农业宣传经费</t>
        </r>
      </text>
    </comment>
    <comment ref="I39" authorId="0">
      <text>
        <r>
          <rPr>
            <sz val="9"/>
            <rFont val="宋体"/>
            <charset val="134"/>
          </rPr>
          <t>农业宣传经费</t>
        </r>
      </text>
    </comment>
    <comment ref="B40" authorId="0">
      <text>
        <r>
          <rPr>
            <sz val="9"/>
            <rFont val="宋体"/>
            <charset val="134"/>
          </rPr>
          <t>R201600.312-农业宣传经费</t>
        </r>
      </text>
    </comment>
    <comment ref="H40" authorId="0">
      <text>
        <r>
          <rPr>
            <sz val="9"/>
            <rFont val="宋体"/>
            <charset val="134"/>
          </rPr>
          <t>农业宣传经费</t>
        </r>
      </text>
    </comment>
    <comment ref="I40" authorId="0">
      <text>
        <r>
          <rPr>
            <sz val="9"/>
            <rFont val="宋体"/>
            <charset val="134"/>
          </rPr>
          <t>农业宣传经费</t>
        </r>
      </text>
    </comment>
    <comment ref="H41" authorId="0">
      <text>
        <r>
          <rPr>
            <sz val="9"/>
            <rFont val="宋体"/>
            <charset val="134"/>
          </rPr>
          <t>农业宣传经费</t>
        </r>
      </text>
    </comment>
    <comment ref="I41" authorId="0">
      <text>
        <r>
          <rPr>
            <sz val="9"/>
            <rFont val="宋体"/>
            <charset val="134"/>
          </rPr>
          <t>农业宣传经费</t>
        </r>
      </text>
    </comment>
    <comment ref="B42" authorId="0">
      <text>
        <r>
          <rPr>
            <sz val="9"/>
            <rFont val="宋体"/>
            <charset val="134"/>
          </rPr>
          <t>R201600.312-农业宣传经费</t>
        </r>
      </text>
    </comment>
    <comment ref="H42" authorId="0">
      <text>
        <r>
          <rPr>
            <sz val="9"/>
            <rFont val="宋体"/>
            <charset val="134"/>
          </rPr>
          <t>农业宣传经费</t>
        </r>
      </text>
    </comment>
    <comment ref="I42" authorId="0">
      <text>
        <r>
          <rPr>
            <sz val="9"/>
            <rFont val="宋体"/>
            <charset val="134"/>
          </rPr>
          <t>农业宣传经费</t>
        </r>
      </text>
    </comment>
    <comment ref="H43" authorId="0">
      <text>
        <r>
          <rPr>
            <sz val="9"/>
            <rFont val="宋体"/>
            <charset val="134"/>
          </rPr>
          <t>农业宣传经费</t>
        </r>
      </text>
    </comment>
    <comment ref="I43" authorId="0">
      <text>
        <r>
          <rPr>
            <sz val="9"/>
            <rFont val="宋体"/>
            <charset val="134"/>
          </rPr>
          <t>农业宣传经费</t>
        </r>
      </text>
    </comment>
    <comment ref="B44" authorId="0">
      <text>
        <r>
          <rPr>
            <sz val="9"/>
            <rFont val="宋体"/>
            <charset val="134"/>
          </rPr>
          <t>R201600.312-农业宣传经费</t>
        </r>
      </text>
    </comment>
    <comment ref="H44" authorId="0">
      <text>
        <r>
          <rPr>
            <sz val="9"/>
            <rFont val="宋体"/>
            <charset val="134"/>
          </rPr>
          <t>农业宣传经费</t>
        </r>
      </text>
    </comment>
    <comment ref="I44" authorId="0">
      <text>
        <r>
          <rPr>
            <sz val="9"/>
            <rFont val="宋体"/>
            <charset val="134"/>
          </rPr>
          <t>农业宣传经费</t>
        </r>
      </text>
    </comment>
    <comment ref="H45" authorId="0">
      <text>
        <r>
          <rPr>
            <sz val="9"/>
            <rFont val="宋体"/>
            <charset val="134"/>
          </rPr>
          <t>农业宣传经费</t>
        </r>
      </text>
    </comment>
    <comment ref="I45" authorId="0">
      <text>
        <r>
          <rPr>
            <sz val="9"/>
            <rFont val="宋体"/>
            <charset val="134"/>
          </rPr>
          <t>农业宣传经费</t>
        </r>
      </text>
    </comment>
    <comment ref="B46" authorId="0">
      <text>
        <r>
          <rPr>
            <sz val="9"/>
            <rFont val="宋体"/>
            <charset val="134"/>
          </rPr>
          <t>R201600.312-农业宣传经费</t>
        </r>
      </text>
    </comment>
    <comment ref="H46" authorId="0">
      <text>
        <r>
          <rPr>
            <sz val="9"/>
            <rFont val="宋体"/>
            <charset val="134"/>
          </rPr>
          <t>农业宣传经费</t>
        </r>
      </text>
    </comment>
    <comment ref="I46" authorId="0">
      <text>
        <r>
          <rPr>
            <sz val="9"/>
            <rFont val="宋体"/>
            <charset val="134"/>
          </rPr>
          <t>农业宣传经费</t>
        </r>
      </text>
    </comment>
    <comment ref="H47" authorId="0">
      <text>
        <r>
          <rPr>
            <sz val="9"/>
            <rFont val="宋体"/>
            <charset val="134"/>
          </rPr>
          <t>农业宣传经费</t>
        </r>
      </text>
    </comment>
    <comment ref="I47" authorId="0">
      <text>
        <r>
          <rPr>
            <sz val="9"/>
            <rFont val="宋体"/>
            <charset val="134"/>
          </rPr>
          <t>农业宣传经费</t>
        </r>
      </text>
    </comment>
    <comment ref="B48" authorId="0">
      <text>
        <r>
          <rPr>
            <sz val="9"/>
            <rFont val="宋体"/>
            <charset val="134"/>
          </rPr>
          <t>R201600.312-农业宣传经费</t>
        </r>
      </text>
    </comment>
    <comment ref="H48" authorId="0">
      <text>
        <r>
          <rPr>
            <sz val="9"/>
            <rFont val="宋体"/>
            <charset val="134"/>
          </rPr>
          <t>农业宣传经费</t>
        </r>
      </text>
    </comment>
    <comment ref="I48" authorId="0">
      <text>
        <r>
          <rPr>
            <sz val="9"/>
            <rFont val="宋体"/>
            <charset val="134"/>
          </rPr>
          <t>农业宣传经费</t>
        </r>
      </text>
    </comment>
    <comment ref="H49" authorId="0">
      <text>
        <r>
          <rPr>
            <sz val="9"/>
            <rFont val="宋体"/>
            <charset val="134"/>
          </rPr>
          <t>农业宣传经费</t>
        </r>
      </text>
    </comment>
    <comment ref="I49" authorId="0">
      <text>
        <r>
          <rPr>
            <sz val="9"/>
            <rFont val="宋体"/>
            <charset val="134"/>
          </rPr>
          <t>农业宣传经费</t>
        </r>
      </text>
    </comment>
    <comment ref="B50" authorId="0">
      <text>
        <r>
          <rPr>
            <sz val="9"/>
            <rFont val="宋体"/>
            <charset val="134"/>
          </rPr>
          <t>R201600.312-农业宣传经费</t>
        </r>
      </text>
    </comment>
    <comment ref="H50" authorId="0">
      <text>
        <r>
          <rPr>
            <sz val="9"/>
            <rFont val="宋体"/>
            <charset val="134"/>
          </rPr>
          <t>农业宣传经费</t>
        </r>
      </text>
    </comment>
    <comment ref="I50" authorId="0">
      <text>
        <r>
          <rPr>
            <sz val="9"/>
            <rFont val="宋体"/>
            <charset val="134"/>
          </rPr>
          <t>农业宣传经费</t>
        </r>
      </text>
    </comment>
    <comment ref="H51" authorId="0">
      <text>
        <r>
          <rPr>
            <sz val="9"/>
            <rFont val="宋体"/>
            <charset val="134"/>
          </rPr>
          <t>农业宣传经费</t>
        </r>
      </text>
    </comment>
    <comment ref="I51" authorId="0">
      <text>
        <r>
          <rPr>
            <sz val="9"/>
            <rFont val="宋体"/>
            <charset val="134"/>
          </rPr>
          <t>农业宣传经费</t>
        </r>
      </text>
    </comment>
    <comment ref="B52" authorId="0">
      <text>
        <r>
          <rPr>
            <sz val="9"/>
            <rFont val="宋体"/>
            <charset val="134"/>
          </rPr>
          <t>R201600.312-农业宣传经费</t>
        </r>
      </text>
    </comment>
    <comment ref="H52" authorId="0">
      <text>
        <r>
          <rPr>
            <sz val="9"/>
            <rFont val="宋体"/>
            <charset val="134"/>
          </rPr>
          <t>农业宣传经费</t>
        </r>
      </text>
    </comment>
    <comment ref="I52" authorId="0">
      <text>
        <r>
          <rPr>
            <sz val="9"/>
            <rFont val="宋体"/>
            <charset val="134"/>
          </rPr>
          <t>农业宣传经费</t>
        </r>
      </text>
    </comment>
    <comment ref="H53" authorId="0">
      <text>
        <r>
          <rPr>
            <sz val="9"/>
            <rFont val="宋体"/>
            <charset val="134"/>
          </rPr>
          <t>农业宣传经费</t>
        </r>
      </text>
    </comment>
    <comment ref="I53" authorId="0">
      <text>
        <r>
          <rPr>
            <sz val="9"/>
            <rFont val="宋体"/>
            <charset val="134"/>
          </rPr>
          <t>农业宣传经费</t>
        </r>
      </text>
    </comment>
  </commentList>
</comments>
</file>

<file path=xl/sharedStrings.xml><?xml version="1.0" encoding="utf-8"?>
<sst xmlns="http://schemas.openxmlformats.org/spreadsheetml/2006/main" count="464" uniqueCount="212">
  <si>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</si>
  <si>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</si>
  <si>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</si>
  <si>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</si>
  <si>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</si>
  <si>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</si>
  <si>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</si>
  <si>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</si>
  <si>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</si>
  <si>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</si>
  <si>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</si>
  <si>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</si>
  <si>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</si>
  <si>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</si>
  <si>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</si>
  <si>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</si>
  <si>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</si>
  <si>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</si>
  <si>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</si>
  <si>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</si>
  <si>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</si>
  <si>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</si>
  <si>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</si>
  <si>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</si>
  <si>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</si>
  <si>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</si>
  <si>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</si>
  <si>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</si>
  <si>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</si>
  <si>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</si>
  <si>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</si>
  <si>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</si>
  <si>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</si>
  <si>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</si>
  <si>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</si>
  <si>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</si>
  <si>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</si>
  <si>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</si>
  <si>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</si>
  <si>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</si>
  <si>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</si>
  <si>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</si>
  <si>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</si>
  <si>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</si>
  <si>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</si>
  <si>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</si>
  <si>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</si>
  <si>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</si>
  <si>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</si>
  <si>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</si>
  <si>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</si>
  <si>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</si>
  <si>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</si>
  <si>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信息事务</t>
  </si>
  <si>
    <t>行政运行</t>
  </si>
  <si>
    <t>一般行政管理事务</t>
  </si>
  <si>
    <t>其他党委办公厅(室)及相关机构事务支出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</si>
  <si>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</si>
  <si>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</si>
  <si>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</si>
  <si>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</si>
  <si>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</si>
  <si>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</si>
  <si>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</si>
  <si>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</si>
  <si>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</si>
  <si>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</si>
  <si>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</si>
  <si>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</si>
  <si>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</si>
  <si>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</si>
  <si>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</si>
  <si>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</si>
  <si>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</si>
  <si>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</si>
  <si>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</si>
  <si>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</si>
  <si>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</si>
  <si>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</si>
  <si>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</si>
  <si>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</si>
  <si>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</si>
  <si>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</si>
  <si>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</si>
  <si>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 xml:space="preserve"> 离休费</t>
  </si>
  <si>
    <t>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</si>
  <si>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</si>
  <si>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</si>
  <si>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</si>
  <si>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</si>
  <si>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</si>
  <si>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</si>
  <si>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</si>
  <si>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</si>
  <si>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</si>
  <si>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</si>
  <si>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</si>
  <si>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</si>
  <si>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</si>
  <si>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</si>
  <si>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</si>
  <si>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</si>
  <si>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</si>
  <si>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</si>
  <si>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</si>
  <si>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</si>
  <si>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</si>
  <si>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</si>
  <si>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</si>
  <si>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</si>
  <si>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</si>
  <si>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</si>
  <si>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</si>
  <si>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</si>
  <si>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</si>
  <si>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</si>
  <si>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</si>
  <si>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</si>
  <si>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</si>
  <si>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</si>
  <si>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</si>
  <si>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</si>
  <si>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</si>
  <si>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</si>
  <si>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</si>
  <si>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</si>
  <si>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</si>
  <si>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</si>
  <si>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</si>
  <si>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</si>
  <si>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</si>
  <si>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</si>
  <si>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</si>
  <si>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</si>
  <si>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</si>
  <si>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</si>
  <si>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</si>
  <si>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</si>
  <si>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</si>
  <si>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</si>
  <si>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</si>
  <si>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</si>
  <si>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</si>
  <si>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</si>
  <si>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</si>
  <si>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</si>
  <si>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</si>
  <si>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</si>
  <si>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</si>
  <si>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中共儋州市委办公室</t>
  </si>
  <si>
    <t>附件1-8</t>
  </si>
  <si>
    <t>部门支出总表</t>
  </si>
  <si>
    <t>本级</t>
  </si>
  <si>
    <t>下级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</si>
  <si>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</si>
  <si>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</si>
  <si>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</si>
  <si>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</si>
  <si>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</si>
  <si>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</si>
  <si>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</si>
  <si>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</si>
  <si>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</si>
  <si>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</si>
  <si>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>118001-中共儋州市委办公室本级</t>
  </si>
  <si>
    <t>R201511-加强和改进党委督促检查工作经费</t>
  </si>
  <si>
    <t>产出指标</t>
  </si>
  <si>
    <t>督促检查工作经费</t>
  </si>
  <si>
    <t>成效指标</t>
  </si>
  <si>
    <t xml:space="preserve"> 督促检查工作经费</t>
  </si>
  <si>
    <t>R201529-市委办综合工作经费</t>
  </si>
  <si>
    <t>综合工作经费</t>
  </si>
  <si>
    <t xml:space="preserve"> 综合工作经费</t>
  </si>
  <si>
    <t>R201658-征订《今日海南》杂志经费</t>
  </si>
  <si>
    <t xml:space="preserve"> 今日海南宣传经费</t>
  </si>
  <si>
    <t xml:space="preserve"> R202213-慰问经费</t>
  </si>
  <si>
    <t xml:space="preserve"> 118001-中共儋州市委办公室本级</t>
  </si>
  <si>
    <t xml:space="preserve"> 慰问经费</t>
  </si>
  <si>
    <t xml:space="preserve"> R202615-市委全委会工作经费</t>
  </si>
  <si>
    <t xml:space="preserve"> 市委全委会工作经费</t>
  </si>
  <si>
    <t>市委全委会工作经费</t>
  </si>
  <si>
    <t>R202617-办公设施经费</t>
  </si>
  <si>
    <t xml:space="preserve"> 办公设施经费</t>
  </si>
  <si>
    <t>办公设施经费</t>
  </si>
  <si>
    <t>R203147-市委学习资料经费</t>
  </si>
  <si>
    <t>T201716-市委信息、网络设备、媒体及服务购买经费</t>
  </si>
  <si>
    <t xml:space="preserve"> 市委信息、网络设备、媒体及服务购买经费</t>
  </si>
  <si>
    <t>市委信息、网络设备、媒体及服务购买经费</t>
  </si>
  <si>
    <t>T202411-党务工作经费</t>
  </si>
  <si>
    <t>党务工作经费</t>
  </si>
  <si>
    <t>T203824-春节团拜会费用</t>
  </si>
  <si>
    <t>春节团拜会费用</t>
  </si>
  <si>
    <t>T204217-电子政务内网建设经费</t>
  </si>
  <si>
    <t>电子政务内网建设经费</t>
  </si>
  <si>
    <t xml:space="preserve"> 118006-儋州市委总值班室</t>
  </si>
  <si>
    <t>R201497-市委总值班室综合工作经费</t>
  </si>
  <si>
    <t>118007-中共儋州市委政策研究室</t>
  </si>
  <si>
    <t>R201498-专题调研</t>
  </si>
  <si>
    <t>专题调研</t>
  </si>
  <si>
    <t>R202147-政策研究室综合工作经费</t>
  </si>
  <si>
    <t>政策研究室综合工作经费</t>
  </si>
  <si>
    <t>118008-儋州市党政网络管理中心</t>
  </si>
  <si>
    <t>T204258-2019年党政办公系统建设</t>
  </si>
  <si>
    <t>党政办公系统建设</t>
  </si>
  <si>
    <t>T204259-2019年光纤线路租用费</t>
  </si>
  <si>
    <t>光纤线路租用费</t>
  </si>
  <si>
    <t>T204260-2019年政务网和全市网站群建设</t>
  </si>
  <si>
    <t>政务网和全市网站群建设</t>
  </si>
  <si>
    <t>T204261-2019年党政网络管理中心综合业务工作经费</t>
  </si>
  <si>
    <t>综合业务工作经费</t>
  </si>
  <si>
    <t>T204262-2019年电子政务外网运维经费</t>
  </si>
  <si>
    <t>电子政务外网运维经费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</si>
</sst>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19" borderId="17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9" fillId="33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0"/>
  </cellStyleXfs>
  <cellXfs count="6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 shrinkToFit="1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right" vertical="center"/>
    </xf>
    <xf numFmtId="49" fontId="1" fillId="2" borderId="2" xfId="49" applyNumberFormat="1" applyFont="1" applyFill="1" applyBorder="1" applyAlignment="1">
      <alignment horizontal="left" vertical="center"/>
    </xf>
    <xf numFmtId="176" fontId="0" fillId="0" borderId="2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31" workbookViewId="0">
      <selection activeCell="A18" sqref="$A18:$XFD18"/>
    </sheetView>
  </sheetViews>
  <sheetFormatPr defaultColWidth="9" defaultRowHeight="24.95" customHeight="1" outlineLevelCol="5"/>
  <cols>
    <col min="1" max="1" width="28.1333333333333" customWidth="1"/>
    <col min="2" max="2" width="18" customWidth="1"/>
    <col min="3" max="3" width="32.1333333333333" customWidth="1"/>
    <col min="4" max="4" width="17.1333333333333" customWidth="1"/>
    <col min="5" max="5" width="15.1333333333333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26" t="s">
        <v>2</v>
      </c>
      <c r="B3" s="24"/>
      <c r="C3" s="24"/>
      <c r="D3" s="24"/>
      <c r="E3" s="24"/>
      <c r="F3" s="60" t="s">
        <v>3</v>
      </c>
    </row>
    <row r="4" customHeight="1" spans="1:6">
      <c r="A4" s="32" t="s">
        <v>4</v>
      </c>
      <c r="B4" s="32"/>
      <c r="C4" s="32" t="s">
        <v>5</v>
      </c>
      <c r="D4" s="32"/>
      <c r="E4" s="32"/>
      <c r="F4" s="32"/>
    </row>
    <row r="5" customHeight="1" spans="1:6">
      <c r="A5" s="32" t="s">
        <v>6</v>
      </c>
      <c r="B5" s="32" t="s">
        <v>7</v>
      </c>
      <c r="C5" s="32" t="s">
        <v>6</v>
      </c>
      <c r="D5" s="32" t="s">
        <v>8</v>
      </c>
      <c r="E5" s="32" t="s">
        <v>9</v>
      </c>
      <c r="F5" s="32" t="s">
        <v>10</v>
      </c>
    </row>
    <row r="6" customHeight="1" spans="1:6">
      <c r="A6" s="34" t="s">
        <v>11</v>
      </c>
      <c r="B6" s="35"/>
      <c r="C6" s="34" t="s">
        <v>12</v>
      </c>
      <c r="D6" s="35"/>
      <c r="E6" s="35"/>
      <c r="F6" s="35"/>
    </row>
    <row r="7" customHeight="1" spans="1:6">
      <c r="A7" s="34" t="s">
        <v>13</v>
      </c>
      <c r="B7" s="35">
        <v>11608979.8</v>
      </c>
      <c r="C7" s="61" t="s">
        <v>14</v>
      </c>
      <c r="D7" s="35">
        <v>9659880.5</v>
      </c>
      <c r="E7" s="35">
        <v>9659880.5</v>
      </c>
      <c r="F7" s="35"/>
    </row>
    <row r="8" customHeight="1" spans="1:6">
      <c r="A8" s="34" t="s">
        <v>15</v>
      </c>
      <c r="B8" s="35">
        <v>7000000</v>
      </c>
      <c r="C8" s="61" t="s">
        <v>16</v>
      </c>
      <c r="D8" s="35"/>
      <c r="E8" s="35"/>
      <c r="F8" s="35"/>
    </row>
    <row r="9" customHeight="1" spans="1:6">
      <c r="A9" s="34"/>
      <c r="B9" s="35"/>
      <c r="C9" s="61" t="s">
        <v>17</v>
      </c>
      <c r="D9" s="35"/>
      <c r="E9" s="35"/>
      <c r="F9" s="35"/>
    </row>
    <row r="10" customHeight="1" spans="1:6">
      <c r="A10" s="34"/>
      <c r="B10" s="35"/>
      <c r="C10" s="61" t="s">
        <v>18</v>
      </c>
      <c r="D10" s="35"/>
      <c r="E10" s="35"/>
      <c r="F10" s="35"/>
    </row>
    <row r="11" customHeight="1" spans="1:6">
      <c r="A11" s="34"/>
      <c r="B11" s="35"/>
      <c r="C11" s="61" t="s">
        <v>19</v>
      </c>
      <c r="D11" s="35"/>
      <c r="E11" s="35"/>
      <c r="F11" s="35"/>
    </row>
    <row r="12" customHeight="1" spans="1:6">
      <c r="A12" s="34"/>
      <c r="B12" s="35"/>
      <c r="C12" s="61" t="s">
        <v>20</v>
      </c>
      <c r="D12" s="35"/>
      <c r="E12" s="35"/>
      <c r="F12" s="35"/>
    </row>
    <row r="13" customHeight="1" spans="1:6">
      <c r="A13" s="34"/>
      <c r="B13" s="35"/>
      <c r="C13" s="61" t="s">
        <v>21</v>
      </c>
      <c r="D13" s="35"/>
      <c r="E13" s="35"/>
      <c r="F13" s="35"/>
    </row>
    <row r="14" customHeight="1" spans="1:6">
      <c r="A14" s="34"/>
      <c r="B14" s="35"/>
      <c r="C14" s="61" t="s">
        <v>22</v>
      </c>
      <c r="D14" s="35">
        <v>1082024</v>
      </c>
      <c r="E14" s="35">
        <v>1082024</v>
      </c>
      <c r="F14" s="35"/>
    </row>
    <row r="15" customHeight="1" spans="1:6">
      <c r="A15" s="34"/>
      <c r="B15" s="35"/>
      <c r="C15" s="61" t="s">
        <v>23</v>
      </c>
      <c r="D15" s="35"/>
      <c r="E15" s="35"/>
      <c r="F15" s="35"/>
    </row>
    <row r="16" customHeight="1" spans="1:6">
      <c r="A16" s="34"/>
      <c r="B16" s="35"/>
      <c r="C16" s="61" t="s">
        <v>24</v>
      </c>
      <c r="D16" s="35">
        <v>480723.3</v>
      </c>
      <c r="E16" s="35">
        <v>480723.3</v>
      </c>
      <c r="F16" s="35"/>
    </row>
    <row r="17" customHeight="1" spans="1:6">
      <c r="A17" s="34"/>
      <c r="B17" s="35"/>
      <c r="C17" s="61" t="s">
        <v>25</v>
      </c>
      <c r="D17" s="35"/>
      <c r="E17" s="35"/>
      <c r="F17" s="35"/>
    </row>
    <row r="18" customHeight="1" spans="1:6">
      <c r="A18" s="34"/>
      <c r="B18" s="35"/>
      <c r="C18" s="61" t="s">
        <v>26</v>
      </c>
      <c r="D18" s="35"/>
      <c r="E18" s="35"/>
      <c r="F18" s="62">
        <v>7000000</v>
      </c>
    </row>
    <row r="19" customHeight="1" spans="1:6">
      <c r="A19" s="34"/>
      <c r="B19" s="35"/>
      <c r="C19" s="61" t="s">
        <v>27</v>
      </c>
      <c r="D19" s="35"/>
      <c r="E19" s="35"/>
      <c r="F19" s="35"/>
    </row>
    <row r="20" customHeight="1" spans="1:6">
      <c r="A20" s="34"/>
      <c r="B20" s="35"/>
      <c r="C20" s="61" t="s">
        <v>28</v>
      </c>
      <c r="D20" s="35"/>
      <c r="E20" s="35"/>
      <c r="F20" s="35"/>
    </row>
    <row r="21" customHeight="1" spans="1:6">
      <c r="A21" s="34"/>
      <c r="B21" s="35"/>
      <c r="C21" s="61" t="s">
        <v>29</v>
      </c>
      <c r="D21" s="35"/>
      <c r="E21" s="35"/>
      <c r="F21" s="35"/>
    </row>
    <row r="22" customHeight="1" spans="1:6">
      <c r="A22" s="34"/>
      <c r="B22" s="35"/>
      <c r="C22" s="61" t="s">
        <v>30</v>
      </c>
      <c r="D22" s="35"/>
      <c r="E22" s="35"/>
      <c r="F22" s="35"/>
    </row>
    <row r="23" customHeight="1" spans="1:6">
      <c r="A23" s="34"/>
      <c r="B23" s="35"/>
      <c r="C23" s="61" t="s">
        <v>31</v>
      </c>
      <c r="D23" s="35"/>
      <c r="E23" s="35"/>
      <c r="F23" s="35"/>
    </row>
    <row r="24" customHeight="1" spans="1:6">
      <c r="A24" s="34"/>
      <c r="B24" s="35"/>
      <c r="C24" s="61" t="s">
        <v>32</v>
      </c>
      <c r="D24" s="35"/>
      <c r="E24" s="35"/>
      <c r="F24" s="35"/>
    </row>
    <row r="25" customHeight="1" spans="1:6">
      <c r="A25" s="34"/>
      <c r="B25" s="35"/>
      <c r="C25" s="61" t="s">
        <v>33</v>
      </c>
      <c r="D25" s="35"/>
      <c r="E25" s="35"/>
      <c r="F25" s="35"/>
    </row>
    <row r="26" customHeight="1" spans="1:6">
      <c r="A26" s="34"/>
      <c r="B26" s="35"/>
      <c r="C26" s="61" t="s">
        <v>34</v>
      </c>
      <c r="D26" s="35">
        <v>386352</v>
      </c>
      <c r="E26" s="35">
        <v>386352</v>
      </c>
      <c r="F26" s="35"/>
    </row>
    <row r="27" customHeight="1" spans="1:6">
      <c r="A27" s="34"/>
      <c r="B27" s="35"/>
      <c r="C27" s="61" t="s">
        <v>35</v>
      </c>
      <c r="D27" s="35"/>
      <c r="E27" s="35"/>
      <c r="F27" s="35"/>
    </row>
    <row r="28" customHeight="1" spans="1:6">
      <c r="A28" s="34"/>
      <c r="B28" s="35"/>
      <c r="C28" s="61" t="s">
        <v>36</v>
      </c>
      <c r="D28" s="35"/>
      <c r="E28" s="35"/>
      <c r="F28" s="35"/>
    </row>
    <row r="29" customHeight="1" spans="1:6">
      <c r="A29" s="34"/>
      <c r="B29" s="35"/>
      <c r="C29" s="61" t="s">
        <v>37</v>
      </c>
      <c r="D29" s="35"/>
      <c r="E29" s="35"/>
      <c r="F29" s="35"/>
    </row>
    <row r="30" customHeight="1" spans="1:6">
      <c r="A30" s="34"/>
      <c r="B30" s="35"/>
      <c r="C30" s="61" t="s">
        <v>38</v>
      </c>
      <c r="D30" s="35"/>
      <c r="E30" s="35"/>
      <c r="F30" s="35"/>
    </row>
    <row r="31" customHeight="1" spans="1:6">
      <c r="A31" s="34"/>
      <c r="B31" s="35"/>
      <c r="C31" s="61" t="s">
        <v>39</v>
      </c>
      <c r="D31" s="35"/>
      <c r="E31" s="35"/>
      <c r="F31" s="35"/>
    </row>
    <row r="32" customHeight="1" spans="1:6">
      <c r="A32" s="34"/>
      <c r="B32" s="35"/>
      <c r="C32" s="61" t="s">
        <v>40</v>
      </c>
      <c r="D32" s="35"/>
      <c r="E32" s="35"/>
      <c r="F32" s="35"/>
    </row>
    <row r="33" ht="39" customHeight="1" spans="1:6">
      <c r="A33" s="34"/>
      <c r="B33" s="35"/>
      <c r="C33" s="61" t="s">
        <v>41</v>
      </c>
      <c r="D33" s="35"/>
      <c r="E33" s="35"/>
      <c r="F33" s="35"/>
    </row>
    <row r="34" ht="53" customHeight="1" spans="1:6">
      <c r="A34" s="34" t="s">
        <v>42</v>
      </c>
      <c r="B34" s="35">
        <f t="shared" ref="B34:F34" si="0">SUM(B6:B33)</f>
        <v>18608979.8</v>
      </c>
      <c r="C34" s="61" t="s">
        <v>43</v>
      </c>
      <c r="D34" s="35">
        <v>18608979.8</v>
      </c>
      <c r="E34" s="35">
        <f>SUM(E6:E33)</f>
        <v>11608979.8</v>
      </c>
      <c r="F34" s="35">
        <f t="shared" si="0"/>
        <v>7000000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7" sqref="D7"/>
    </sheetView>
  </sheetViews>
  <sheetFormatPr defaultColWidth="15.6333333333333" defaultRowHeight="24.95" customHeight="1" outlineLevelCol="5"/>
  <cols>
    <col min="1" max="1" width="15.6333333333333" style="53"/>
    <col min="2" max="2" width="38.125" customWidth="1"/>
    <col min="3" max="3" width="18.3833333333333" customWidth="1"/>
    <col min="5" max="5" width="16"/>
  </cols>
  <sheetData>
    <row r="1" customHeight="1" spans="1:1">
      <c r="A1" t="s">
        <v>44</v>
      </c>
    </row>
    <row r="2" customHeight="1" spans="1:5">
      <c r="A2" s="24" t="s">
        <v>45</v>
      </c>
      <c r="B2" s="24"/>
      <c r="C2" s="24"/>
      <c r="D2" s="24"/>
      <c r="E2" s="24"/>
    </row>
    <row r="3" customHeight="1" spans="1:5">
      <c r="A3" s="26" t="s">
        <v>2</v>
      </c>
      <c r="B3" s="24"/>
      <c r="C3" s="24"/>
      <c r="D3" s="24"/>
      <c r="E3" s="46" t="s">
        <v>3</v>
      </c>
    </row>
    <row r="4" customHeight="1" spans="1:5">
      <c r="A4" s="32" t="s">
        <v>46</v>
      </c>
      <c r="B4" s="32"/>
      <c r="C4" s="32" t="s">
        <v>47</v>
      </c>
      <c r="D4" s="32"/>
      <c r="E4" s="32"/>
    </row>
    <row r="5" s="52" customFormat="1" customHeight="1" spans="1:5">
      <c r="A5" s="32" t="s">
        <v>48</v>
      </c>
      <c r="B5" s="32" t="s">
        <v>49</v>
      </c>
      <c r="C5" s="32" t="s">
        <v>50</v>
      </c>
      <c r="D5" s="32" t="s">
        <v>51</v>
      </c>
      <c r="E5" s="32" t="s">
        <v>52</v>
      </c>
    </row>
    <row r="6" customHeight="1" spans="1:6">
      <c r="A6" s="32">
        <v>2010504</v>
      </c>
      <c r="B6" s="34" t="s">
        <v>53</v>
      </c>
      <c r="C6" s="58">
        <f>D6+E6</f>
        <v>281902.6</v>
      </c>
      <c r="D6" s="36">
        <v>281902.6</v>
      </c>
      <c r="E6" s="35"/>
      <c r="F6" s="59"/>
    </row>
    <row r="7" customHeight="1" spans="1:6">
      <c r="A7" s="32">
        <v>2013101</v>
      </c>
      <c r="B7" s="34" t="s">
        <v>54</v>
      </c>
      <c r="C7" s="58">
        <f t="shared" ref="C7:C38" si="0">D7+E7</f>
        <v>3937077.9</v>
      </c>
      <c r="D7" s="36">
        <v>3937077.9</v>
      </c>
      <c r="E7" s="35"/>
      <c r="F7" s="59"/>
    </row>
    <row r="8" customHeight="1" spans="1:6">
      <c r="A8" s="32">
        <v>2013102</v>
      </c>
      <c r="B8" s="34" t="s">
        <v>55</v>
      </c>
      <c r="C8" s="58">
        <f t="shared" si="0"/>
        <v>3301400</v>
      </c>
      <c r="D8" s="36"/>
      <c r="E8" s="35">
        <v>3301400</v>
      </c>
      <c r="F8" s="59"/>
    </row>
    <row r="9" customHeight="1" spans="1:6">
      <c r="A9" s="32">
        <v>2013199</v>
      </c>
      <c r="B9" s="34" t="s">
        <v>56</v>
      </c>
      <c r="C9" s="58">
        <f t="shared" si="0"/>
        <v>2139500</v>
      </c>
      <c r="D9" s="36"/>
      <c r="E9" s="35">
        <v>2139500</v>
      </c>
      <c r="F9" s="59"/>
    </row>
    <row r="10" customHeight="1" spans="1:6">
      <c r="A10" s="32">
        <v>2080501</v>
      </c>
      <c r="B10" s="34" t="s">
        <v>57</v>
      </c>
      <c r="C10" s="58">
        <f t="shared" si="0"/>
        <v>303696</v>
      </c>
      <c r="D10" s="36">
        <v>303696</v>
      </c>
      <c r="E10" s="35"/>
      <c r="F10" s="59"/>
    </row>
    <row r="11" customHeight="1" spans="1:6">
      <c r="A11" s="32">
        <v>2080505</v>
      </c>
      <c r="B11" s="34" t="s">
        <v>58</v>
      </c>
      <c r="C11" s="58">
        <f t="shared" si="0"/>
        <v>743540</v>
      </c>
      <c r="D11" s="36">
        <v>743540</v>
      </c>
      <c r="E11" s="35"/>
      <c r="F11" s="59"/>
    </row>
    <row r="12" customHeight="1" spans="1:6">
      <c r="A12" s="32">
        <v>2080899</v>
      </c>
      <c r="B12" s="34" t="s">
        <v>59</v>
      </c>
      <c r="C12" s="58">
        <f t="shared" si="0"/>
        <v>34788</v>
      </c>
      <c r="D12" s="36">
        <v>34788</v>
      </c>
      <c r="E12" s="35"/>
      <c r="F12" s="59"/>
    </row>
    <row r="13" customHeight="1" spans="1:6">
      <c r="A13" s="32">
        <v>2101101</v>
      </c>
      <c r="B13" s="34" t="s">
        <v>60</v>
      </c>
      <c r="C13" s="58">
        <f t="shared" si="0"/>
        <v>132730.6</v>
      </c>
      <c r="D13" s="36">
        <v>132730.6</v>
      </c>
      <c r="E13" s="35"/>
      <c r="F13" s="59"/>
    </row>
    <row r="14" customHeight="1" spans="1:6">
      <c r="A14" s="32">
        <v>2101102</v>
      </c>
      <c r="B14" s="34" t="s">
        <v>61</v>
      </c>
      <c r="C14" s="58">
        <f t="shared" si="0"/>
        <v>10533.5</v>
      </c>
      <c r="D14" s="36">
        <v>10533.5</v>
      </c>
      <c r="E14" s="35"/>
      <c r="F14" s="59"/>
    </row>
    <row r="15" customHeight="1" spans="1:6">
      <c r="A15" s="32">
        <v>2101103</v>
      </c>
      <c r="B15" s="34" t="s">
        <v>62</v>
      </c>
      <c r="C15" s="58">
        <f t="shared" si="0"/>
        <v>337459.2</v>
      </c>
      <c r="D15" s="36">
        <v>337459.2</v>
      </c>
      <c r="E15" s="35"/>
      <c r="F15" s="59"/>
    </row>
    <row r="16" customHeight="1" spans="1:6">
      <c r="A16" s="32">
        <v>2210201</v>
      </c>
      <c r="B16" s="34" t="s">
        <v>63</v>
      </c>
      <c r="C16" s="58">
        <f t="shared" si="0"/>
        <v>386352</v>
      </c>
      <c r="D16" s="36">
        <v>386352</v>
      </c>
      <c r="E16" s="35"/>
      <c r="F16" s="59"/>
    </row>
    <row r="17" customHeight="1" spans="1:5">
      <c r="A17" s="32" t="s">
        <v>8</v>
      </c>
      <c r="B17" s="32"/>
      <c r="C17" s="35">
        <f>SUM(C6:C16)</f>
        <v>11608979.8</v>
      </c>
      <c r="D17" s="35">
        <f>SUM(D6:D16)</f>
        <v>6168079.8</v>
      </c>
      <c r="E17" s="35">
        <f>SUM(E6:E16)</f>
        <v>5440900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E23" sqref="E23"/>
    </sheetView>
  </sheetViews>
  <sheetFormatPr defaultColWidth="15.6333333333333" defaultRowHeight="24.95" customHeight="1" outlineLevelCol="4"/>
  <cols>
    <col min="1" max="1" width="18.25" style="53" customWidth="1"/>
    <col min="2" max="2" width="30.1333333333333" customWidth="1"/>
  </cols>
  <sheetData>
    <row r="1" customHeight="1" spans="1:1">
      <c r="A1" t="s">
        <v>64</v>
      </c>
    </row>
    <row r="2" customHeight="1" spans="1:5">
      <c r="A2" s="24" t="s">
        <v>65</v>
      </c>
      <c r="B2" s="24"/>
      <c r="C2" s="24"/>
      <c r="D2" s="24"/>
      <c r="E2" s="24"/>
    </row>
    <row r="3" customHeight="1" spans="1:5">
      <c r="A3" s="26" t="s">
        <v>2</v>
      </c>
      <c r="E3" s="46" t="s">
        <v>3</v>
      </c>
    </row>
    <row r="4" customHeight="1" spans="1:5">
      <c r="A4" s="32" t="s">
        <v>66</v>
      </c>
      <c r="B4" s="32"/>
      <c r="C4" s="32" t="s">
        <v>67</v>
      </c>
      <c r="D4" s="32"/>
      <c r="E4" s="32"/>
    </row>
    <row r="5" s="52" customFormat="1" customHeight="1" spans="1:5">
      <c r="A5" s="32" t="s">
        <v>48</v>
      </c>
      <c r="B5" s="32" t="s">
        <v>49</v>
      </c>
      <c r="C5" s="32" t="s">
        <v>8</v>
      </c>
      <c r="D5" s="32" t="s">
        <v>68</v>
      </c>
      <c r="E5" s="32" t="s">
        <v>69</v>
      </c>
    </row>
    <row r="6" customHeight="1" spans="1:5">
      <c r="A6" s="33">
        <v>30101</v>
      </c>
      <c r="B6" s="34" t="s">
        <v>70</v>
      </c>
      <c r="C6" s="35">
        <f t="shared" ref="C6:C22" si="0">D6+E6</f>
        <v>1685460</v>
      </c>
      <c r="D6" s="35">
        <v>1685460</v>
      </c>
      <c r="E6" s="35"/>
    </row>
    <row r="7" customHeight="1" spans="1:5">
      <c r="A7" s="33">
        <v>30102</v>
      </c>
      <c r="B7" s="34" t="s">
        <v>71</v>
      </c>
      <c r="C7" s="35">
        <f t="shared" si="0"/>
        <v>1152720</v>
      </c>
      <c r="D7" s="35">
        <v>1152720</v>
      </c>
      <c r="E7" s="35"/>
    </row>
    <row r="8" customHeight="1" spans="1:5">
      <c r="A8" s="33">
        <v>30103</v>
      </c>
      <c r="B8" s="34" t="s">
        <v>72</v>
      </c>
      <c r="C8" s="35">
        <f t="shared" si="0"/>
        <v>130128</v>
      </c>
      <c r="D8" s="35">
        <v>130128</v>
      </c>
      <c r="E8" s="35"/>
    </row>
    <row r="9" customHeight="1" spans="1:5">
      <c r="A9" s="33">
        <v>30107</v>
      </c>
      <c r="B9" s="34" t="s">
        <v>73</v>
      </c>
      <c r="C9" s="35">
        <f t="shared" si="0"/>
        <v>277980</v>
      </c>
      <c r="D9" s="35">
        <v>277980</v>
      </c>
      <c r="E9" s="35"/>
    </row>
    <row r="10" customHeight="1" spans="1:5">
      <c r="A10" s="33">
        <v>30108</v>
      </c>
      <c r="B10" s="34" t="s">
        <v>74</v>
      </c>
      <c r="C10" s="35">
        <f t="shared" si="0"/>
        <v>743540</v>
      </c>
      <c r="D10" s="35">
        <v>743540</v>
      </c>
      <c r="E10" s="35"/>
    </row>
    <row r="11" customHeight="1" spans="1:5">
      <c r="A11" s="33">
        <v>30110</v>
      </c>
      <c r="B11" s="34" t="s">
        <v>75</v>
      </c>
      <c r="C11" s="35">
        <f t="shared" si="0"/>
        <v>134836.8</v>
      </c>
      <c r="D11" s="35">
        <v>134836.8</v>
      </c>
      <c r="E11" s="35"/>
    </row>
    <row r="12" customHeight="1" spans="1:5">
      <c r="A12" s="33">
        <v>30111</v>
      </c>
      <c r="B12" s="34" t="s">
        <v>76</v>
      </c>
      <c r="C12" s="35">
        <f t="shared" si="0"/>
        <v>337459.2</v>
      </c>
      <c r="D12" s="35">
        <v>337459.2</v>
      </c>
      <c r="E12" s="35"/>
    </row>
    <row r="13" customHeight="1" spans="1:5">
      <c r="A13" s="33">
        <v>30112</v>
      </c>
      <c r="B13" s="34" t="s">
        <v>77</v>
      </c>
      <c r="C13" s="35">
        <f t="shared" si="0"/>
        <v>20761.6</v>
      </c>
      <c r="D13" s="35">
        <v>20761.6</v>
      </c>
      <c r="E13" s="35"/>
    </row>
    <row r="14" customHeight="1" spans="1:5">
      <c r="A14" s="33">
        <v>30113</v>
      </c>
      <c r="B14" s="34" t="s">
        <v>63</v>
      </c>
      <c r="C14" s="35">
        <f t="shared" si="0"/>
        <v>386352</v>
      </c>
      <c r="D14" s="35">
        <v>386352</v>
      </c>
      <c r="E14" s="35"/>
    </row>
    <row r="15" customHeight="1" spans="1:5">
      <c r="A15" s="33">
        <v>30201</v>
      </c>
      <c r="B15" s="34" t="s">
        <v>78</v>
      </c>
      <c r="C15" s="35">
        <f t="shared" si="0"/>
        <v>507870</v>
      </c>
      <c r="D15" s="35"/>
      <c r="E15" s="35">
        <v>507870</v>
      </c>
    </row>
    <row r="16" customHeight="1" spans="1:5">
      <c r="A16" s="33">
        <v>30207</v>
      </c>
      <c r="B16" s="34" t="s">
        <v>79</v>
      </c>
      <c r="C16" s="35">
        <f t="shared" si="0"/>
        <v>56520</v>
      </c>
      <c r="D16" s="35"/>
      <c r="E16" s="35">
        <v>56520</v>
      </c>
    </row>
    <row r="17" customHeight="1" spans="1:5">
      <c r="A17" s="33">
        <v>30228</v>
      </c>
      <c r="B17" s="34" t="s">
        <v>80</v>
      </c>
      <c r="C17" s="35">
        <f t="shared" si="0"/>
        <v>110205</v>
      </c>
      <c r="D17" s="35"/>
      <c r="E17" s="35">
        <v>110205</v>
      </c>
    </row>
    <row r="18" customHeight="1" spans="1:5">
      <c r="A18" s="33">
        <v>30229</v>
      </c>
      <c r="B18" s="34" t="s">
        <v>81</v>
      </c>
      <c r="C18" s="35">
        <f t="shared" si="0"/>
        <v>1123.2</v>
      </c>
      <c r="D18" s="35"/>
      <c r="E18" s="35">
        <v>1123.2</v>
      </c>
    </row>
    <row r="19" customHeight="1" spans="1:5">
      <c r="A19" s="33">
        <v>30231</v>
      </c>
      <c r="B19" s="34" t="s">
        <v>82</v>
      </c>
      <c r="C19" s="35">
        <f t="shared" si="0"/>
        <v>45000</v>
      </c>
      <c r="D19" s="35"/>
      <c r="E19" s="35">
        <v>45000</v>
      </c>
    </row>
    <row r="20" customHeight="1" spans="1:5">
      <c r="A20" s="33">
        <v>30239</v>
      </c>
      <c r="B20" s="34" t="s">
        <v>83</v>
      </c>
      <c r="C20" s="35">
        <f t="shared" si="0"/>
        <v>239640</v>
      </c>
      <c r="D20" s="35"/>
      <c r="E20" s="35">
        <v>239640</v>
      </c>
    </row>
    <row r="21" customHeight="1" spans="1:5">
      <c r="A21" s="33">
        <v>30301</v>
      </c>
      <c r="B21" s="34" t="s">
        <v>84</v>
      </c>
      <c r="C21" s="35">
        <f t="shared" si="0"/>
        <v>303696</v>
      </c>
      <c r="D21" s="35">
        <v>303696</v>
      </c>
      <c r="E21" s="35"/>
    </row>
    <row r="22" customHeight="1" spans="1:5">
      <c r="A22" s="33">
        <v>30305</v>
      </c>
      <c r="B22" s="34" t="s">
        <v>85</v>
      </c>
      <c r="C22" s="35">
        <f t="shared" si="0"/>
        <v>34788</v>
      </c>
      <c r="D22" s="35">
        <v>34788</v>
      </c>
      <c r="E22" s="35"/>
    </row>
    <row r="23" customHeight="1" spans="1:5">
      <c r="A23" s="44" t="s">
        <v>8</v>
      </c>
      <c r="B23" s="57"/>
      <c r="C23" s="35">
        <f>SUM(C6:C22)</f>
        <v>6168079.8</v>
      </c>
      <c r="D23" s="35">
        <f>SUM(D6:D22)</f>
        <v>5207721.6</v>
      </c>
      <c r="E23" s="35">
        <f>SUM(E6:E22)</f>
        <v>960358.2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2" sqref="I12"/>
    </sheetView>
  </sheetViews>
  <sheetFormatPr defaultColWidth="15.6333333333333" defaultRowHeight="24.95" customHeight="1"/>
  <cols>
    <col min="1" max="1" width="16.6333333333333" customWidth="1"/>
    <col min="2" max="2" width="12.75" customWidth="1"/>
    <col min="3" max="3" width="12.6333333333333" customWidth="1"/>
    <col min="4" max="4" width="7.75" customWidth="1"/>
    <col min="6" max="6" width="12.8833333333333" customWidth="1"/>
    <col min="7" max="7" width="14" customWidth="1"/>
    <col min="8" max="8" width="12.5" customWidth="1"/>
    <col min="9" max="9" width="12.25" customWidth="1"/>
    <col min="10" max="10" width="6.5" customWidth="1"/>
    <col min="12" max="12" width="12" customWidth="1"/>
  </cols>
  <sheetData>
    <row r="1" customHeight="1" spans="1:1">
      <c r="A1" t="s">
        <v>86</v>
      </c>
    </row>
    <row r="2" ht="34.5" customHeight="1" spans="1:12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Height="1" spans="1:12">
      <c r="A3" s="26" t="s">
        <v>2</v>
      </c>
      <c r="L3" s="46" t="s">
        <v>3</v>
      </c>
    </row>
    <row r="4" ht="29.25" customHeight="1" spans="1:12">
      <c r="A4" s="32" t="s">
        <v>88</v>
      </c>
      <c r="B4" s="32"/>
      <c r="C4" s="32"/>
      <c r="D4" s="32"/>
      <c r="E4" s="32"/>
      <c r="F4" s="32"/>
      <c r="G4" s="32" t="s">
        <v>47</v>
      </c>
      <c r="H4" s="32"/>
      <c r="I4" s="32"/>
      <c r="J4" s="32"/>
      <c r="K4" s="32"/>
      <c r="L4" s="32"/>
    </row>
    <row r="5" s="54" customFormat="1" customHeight="1" spans="1:12">
      <c r="A5" s="55" t="s">
        <v>8</v>
      </c>
      <c r="B5" s="55" t="s">
        <v>89</v>
      </c>
      <c r="C5" s="55" t="s">
        <v>90</v>
      </c>
      <c r="D5" s="55"/>
      <c r="E5" s="55"/>
      <c r="F5" s="55" t="s">
        <v>91</v>
      </c>
      <c r="G5" s="55" t="s">
        <v>8</v>
      </c>
      <c r="H5" s="55" t="s">
        <v>89</v>
      </c>
      <c r="I5" s="55" t="s">
        <v>90</v>
      </c>
      <c r="J5" s="55"/>
      <c r="K5" s="55"/>
      <c r="L5" s="55" t="s">
        <v>91</v>
      </c>
    </row>
    <row r="6" s="54" customFormat="1" ht="52" customHeight="1" spans="1:12">
      <c r="A6" s="55"/>
      <c r="B6" s="55"/>
      <c r="C6" s="55" t="s">
        <v>50</v>
      </c>
      <c r="D6" s="55" t="s">
        <v>92</v>
      </c>
      <c r="E6" s="55" t="s">
        <v>93</v>
      </c>
      <c r="F6" s="55"/>
      <c r="G6" s="55"/>
      <c r="H6" s="55"/>
      <c r="I6" s="55" t="s">
        <v>50</v>
      </c>
      <c r="J6" s="55" t="s">
        <v>92</v>
      </c>
      <c r="K6" s="55" t="s">
        <v>93</v>
      </c>
      <c r="L6" s="55"/>
    </row>
    <row r="7" ht="39" customHeight="1" spans="1:12">
      <c r="A7" s="35">
        <f>B7+C7+F7</f>
        <v>1225000</v>
      </c>
      <c r="B7" s="35">
        <v>95000</v>
      </c>
      <c r="C7" s="35">
        <v>700000</v>
      </c>
      <c r="D7" s="35"/>
      <c r="E7" s="35">
        <v>700000</v>
      </c>
      <c r="F7" s="35">
        <v>430000</v>
      </c>
      <c r="G7" s="35">
        <f>H7+I7+L7</f>
        <v>1225000</v>
      </c>
      <c r="H7" s="35">
        <v>95000</v>
      </c>
      <c r="I7" s="35">
        <f>J7+K7</f>
        <v>700000</v>
      </c>
      <c r="J7" s="35"/>
      <c r="K7" s="35">
        <v>700000</v>
      </c>
      <c r="L7" s="35">
        <v>430000</v>
      </c>
    </row>
    <row r="8" ht="40.5" customHeight="1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customHeight="1" spans="1: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ht="26.25" customHeight="1" spans="1:1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6" sqref="E6"/>
    </sheetView>
  </sheetViews>
  <sheetFormatPr defaultColWidth="15.6333333333333" defaultRowHeight="24.95" customHeight="1" outlineLevelRow="7" outlineLevelCol="4"/>
  <cols>
    <col min="1" max="1" width="12.5" style="53" customWidth="1"/>
    <col min="2" max="2" width="29.25" customWidth="1"/>
    <col min="3" max="3" width="14.5" customWidth="1"/>
    <col min="4" max="4" width="13.8833333333333" customWidth="1"/>
    <col min="5" max="5" width="13.75" customWidth="1"/>
  </cols>
  <sheetData>
    <row r="1" customHeight="1" spans="1:1">
      <c r="A1" t="s">
        <v>94</v>
      </c>
    </row>
    <row r="2" s="51" customFormat="1" ht="47.25" customHeight="1" spans="1:5">
      <c r="A2" s="24" t="s">
        <v>95</v>
      </c>
      <c r="B2" s="24"/>
      <c r="C2" s="24"/>
      <c r="D2" s="24"/>
      <c r="E2" s="24"/>
    </row>
    <row r="3" customHeight="1" spans="1:5">
      <c r="A3" s="26" t="s">
        <v>2</v>
      </c>
      <c r="E3" s="46" t="s">
        <v>3</v>
      </c>
    </row>
    <row r="4" customHeight="1" spans="1:5">
      <c r="A4" s="32" t="s">
        <v>46</v>
      </c>
      <c r="B4" s="32"/>
      <c r="C4" s="32" t="s">
        <v>47</v>
      </c>
      <c r="D4" s="32"/>
      <c r="E4" s="32"/>
    </row>
    <row r="5" s="52" customFormat="1" customHeight="1" spans="1:5">
      <c r="A5" s="32" t="s">
        <v>48</v>
      </c>
      <c r="B5" s="32" t="s">
        <v>49</v>
      </c>
      <c r="C5" s="32" t="s">
        <v>50</v>
      </c>
      <c r="D5" s="32" t="s">
        <v>51</v>
      </c>
      <c r="E5" s="32" t="s">
        <v>52</v>
      </c>
    </row>
    <row r="6" customHeight="1" spans="1:5">
      <c r="A6" s="33">
        <v>2120899</v>
      </c>
      <c r="B6" s="34" t="s">
        <v>96</v>
      </c>
      <c r="C6" s="35">
        <f>D6+E6</f>
        <v>7000000</v>
      </c>
      <c r="D6" s="35"/>
      <c r="E6" s="35">
        <v>7000000</v>
      </c>
    </row>
    <row r="7" customHeight="1" spans="1:5">
      <c r="A7" s="33" t="s">
        <v>97</v>
      </c>
      <c r="B7" s="34"/>
      <c r="C7" s="35"/>
      <c r="D7" s="35"/>
      <c r="E7" s="35"/>
    </row>
    <row r="8" customHeight="1" spans="1:5">
      <c r="A8" s="32" t="s">
        <v>8</v>
      </c>
      <c r="B8" s="32"/>
      <c r="C8" s="35">
        <f>SUM(C6:C7)</f>
        <v>7000000</v>
      </c>
      <c r="D8" s="35">
        <f>SUM(D6:D7)</f>
        <v>0</v>
      </c>
      <c r="E8" s="35">
        <f>SUM(E6:E7)</f>
        <v>7000000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3" workbookViewId="0">
      <selection activeCell="B7" sqref="B7"/>
    </sheetView>
  </sheetViews>
  <sheetFormatPr defaultColWidth="9" defaultRowHeight="24.95" customHeight="1" outlineLevelCol="3"/>
  <cols>
    <col min="1" max="1" width="21.75" customWidth="1"/>
    <col min="2" max="2" width="15.3833333333333" customWidth="1"/>
    <col min="3" max="3" width="36.1333333333333" customWidth="1"/>
    <col min="4" max="4" width="17.25" customWidth="1"/>
  </cols>
  <sheetData>
    <row r="1" customHeight="1" spans="1:1">
      <c r="A1" t="s">
        <v>98</v>
      </c>
    </row>
    <row r="2" ht="40.5" customHeight="1" spans="1:4">
      <c r="A2" s="24" t="s">
        <v>99</v>
      </c>
      <c r="B2" s="24"/>
      <c r="C2" s="24"/>
      <c r="D2" s="24"/>
    </row>
    <row r="3" customHeight="1" spans="1:4">
      <c r="A3" s="26" t="s">
        <v>2</v>
      </c>
      <c r="D3" s="46" t="s">
        <v>3</v>
      </c>
    </row>
    <row r="4" customHeight="1" spans="1:4">
      <c r="A4" s="47" t="s">
        <v>100</v>
      </c>
      <c r="B4" s="47"/>
      <c r="C4" s="47" t="s">
        <v>101</v>
      </c>
      <c r="D4" s="47"/>
    </row>
    <row r="5" customHeight="1" spans="1:4">
      <c r="A5" s="47" t="s">
        <v>102</v>
      </c>
      <c r="B5" s="47" t="s">
        <v>103</v>
      </c>
      <c r="C5" s="47" t="s">
        <v>102</v>
      </c>
      <c r="D5" s="47" t="s">
        <v>103</v>
      </c>
    </row>
    <row r="6" ht="20.1" customHeight="1" spans="1:4">
      <c r="A6" s="48" t="s">
        <v>104</v>
      </c>
      <c r="B6" s="35">
        <v>11608979.8</v>
      </c>
      <c r="C6" s="48" t="s">
        <v>105</v>
      </c>
      <c r="D6" s="35">
        <v>9659880.5</v>
      </c>
    </row>
    <row r="7" ht="20.1" customHeight="1" spans="1:4">
      <c r="A7" s="49" t="s">
        <v>106</v>
      </c>
      <c r="B7" s="35">
        <v>7000000</v>
      </c>
      <c r="C7" s="48" t="s">
        <v>107</v>
      </c>
      <c r="D7" s="35"/>
    </row>
    <row r="8" ht="20.1" customHeight="1" spans="1:4">
      <c r="A8" s="49"/>
      <c r="B8" s="35"/>
      <c r="C8" s="48" t="s">
        <v>108</v>
      </c>
      <c r="D8" s="35"/>
    </row>
    <row r="9" ht="20.1" customHeight="1" spans="1:4">
      <c r="A9" s="49"/>
      <c r="B9" s="35"/>
      <c r="C9" s="48" t="s">
        <v>109</v>
      </c>
      <c r="D9" s="35"/>
    </row>
    <row r="10" ht="20.1" customHeight="1" spans="1:4">
      <c r="A10" s="49"/>
      <c r="B10" s="35"/>
      <c r="C10" s="48" t="s">
        <v>110</v>
      </c>
      <c r="D10" s="35"/>
    </row>
    <row r="11" ht="20.1" customHeight="1" spans="1:4">
      <c r="A11" s="49"/>
      <c r="B11" s="35"/>
      <c r="C11" s="48" t="s">
        <v>111</v>
      </c>
      <c r="D11" s="35"/>
    </row>
    <row r="12" ht="20.1" customHeight="1" spans="1:4">
      <c r="A12" s="49"/>
      <c r="B12" s="35"/>
      <c r="C12" s="48" t="s">
        <v>112</v>
      </c>
      <c r="D12" s="35"/>
    </row>
    <row r="13" ht="20.1" customHeight="1" spans="1:4">
      <c r="A13" s="49"/>
      <c r="B13" s="35"/>
      <c r="C13" s="48" t="s">
        <v>113</v>
      </c>
      <c r="D13" s="35">
        <v>1082024</v>
      </c>
    </row>
    <row r="14" ht="20.1" customHeight="1" spans="1:4">
      <c r="A14" s="48"/>
      <c r="B14" s="35"/>
      <c r="C14" s="48" t="s">
        <v>114</v>
      </c>
      <c r="D14" s="35"/>
    </row>
    <row r="15" ht="20.1" customHeight="1" spans="1:4">
      <c r="A15" s="48"/>
      <c r="B15" s="35"/>
      <c r="C15" s="48" t="s">
        <v>115</v>
      </c>
      <c r="D15" s="35">
        <v>480723.3</v>
      </c>
    </row>
    <row r="16" ht="20.1" customHeight="1" spans="1:4">
      <c r="A16" s="48"/>
      <c r="B16" s="35"/>
      <c r="C16" s="48" t="s">
        <v>116</v>
      </c>
      <c r="D16" s="35"/>
    </row>
    <row r="17" ht="20.1" customHeight="1" spans="1:4">
      <c r="A17" s="48"/>
      <c r="B17" s="35"/>
      <c r="C17" s="48" t="s">
        <v>117</v>
      </c>
      <c r="D17" s="35">
        <v>7000000</v>
      </c>
    </row>
    <row r="18" ht="20.1" customHeight="1" spans="1:4">
      <c r="A18" s="48"/>
      <c r="B18" s="35"/>
      <c r="C18" s="48" t="s">
        <v>118</v>
      </c>
      <c r="D18" s="35"/>
    </row>
    <row r="19" ht="20.1" customHeight="1" spans="1:4">
      <c r="A19" s="48"/>
      <c r="B19" s="35"/>
      <c r="C19" s="48" t="s">
        <v>119</v>
      </c>
      <c r="D19" s="35"/>
    </row>
    <row r="20" ht="20.1" customHeight="1" spans="1:4">
      <c r="A20" s="48"/>
      <c r="B20" s="35"/>
      <c r="C20" s="48" t="s">
        <v>120</v>
      </c>
      <c r="D20" s="35"/>
    </row>
    <row r="21" ht="20.1" customHeight="1" spans="1:4">
      <c r="A21" s="48"/>
      <c r="B21" s="35"/>
      <c r="C21" s="48" t="s">
        <v>121</v>
      </c>
      <c r="D21" s="35"/>
    </row>
    <row r="22" ht="20.1" customHeight="1" spans="1:4">
      <c r="A22" s="48"/>
      <c r="B22" s="35"/>
      <c r="C22" s="48" t="s">
        <v>122</v>
      </c>
      <c r="D22" s="35"/>
    </row>
    <row r="23" ht="20.1" customHeight="1" spans="1:4">
      <c r="A23" s="50"/>
      <c r="B23" s="35"/>
      <c r="C23" s="48" t="s">
        <v>123</v>
      </c>
      <c r="D23" s="35"/>
    </row>
    <row r="24" ht="20.1" customHeight="1" spans="1:4">
      <c r="A24" s="50"/>
      <c r="B24" s="35"/>
      <c r="C24" s="48" t="s">
        <v>124</v>
      </c>
      <c r="D24" s="35"/>
    </row>
    <row r="25" ht="20.1" customHeight="1" spans="1:4">
      <c r="A25" s="50"/>
      <c r="B25" s="35"/>
      <c r="C25" s="48" t="s">
        <v>125</v>
      </c>
      <c r="D25" s="35">
        <v>386352</v>
      </c>
    </row>
    <row r="26" ht="20.1" customHeight="1" spans="1:4">
      <c r="A26" s="50"/>
      <c r="B26" s="35"/>
      <c r="C26" s="48" t="s">
        <v>126</v>
      </c>
      <c r="D26" s="35"/>
    </row>
    <row r="27" ht="20.1" customHeight="1" spans="1:4">
      <c r="A27" s="50"/>
      <c r="B27" s="35"/>
      <c r="C27" s="48" t="s">
        <v>127</v>
      </c>
      <c r="D27" s="35"/>
    </row>
    <row r="28" ht="20.1" customHeight="1" spans="1:4">
      <c r="A28" s="50"/>
      <c r="B28" s="35"/>
      <c r="C28" s="48" t="s">
        <v>128</v>
      </c>
      <c r="D28" s="35"/>
    </row>
    <row r="29" ht="20.1" customHeight="1" spans="1:4">
      <c r="A29" s="50"/>
      <c r="B29" s="35"/>
      <c r="C29" s="48" t="s">
        <v>129</v>
      </c>
      <c r="D29" s="35"/>
    </row>
    <row r="30" ht="20.1" customHeight="1" spans="1:4">
      <c r="A30" s="50"/>
      <c r="B30" s="35"/>
      <c r="C30" s="48" t="s">
        <v>130</v>
      </c>
      <c r="D30" s="35"/>
    </row>
    <row r="31" ht="20.1" customHeight="1" spans="1:4">
      <c r="A31" s="50"/>
      <c r="B31" s="35"/>
      <c r="C31" s="48" t="s">
        <v>131</v>
      </c>
      <c r="D31" s="35"/>
    </row>
    <row r="32" ht="20.1" customHeight="1" spans="2:4">
      <c r="B32" s="35"/>
      <c r="C32" s="48" t="s">
        <v>132</v>
      </c>
      <c r="D32" s="35"/>
    </row>
    <row r="33" ht="20.1" customHeight="1" spans="1:4">
      <c r="A33" s="50"/>
      <c r="B33" s="35"/>
      <c r="C33" s="47"/>
      <c r="D33" s="35"/>
    </row>
    <row r="34" ht="20.1" customHeight="1" spans="1:4">
      <c r="A34" s="47" t="s">
        <v>133</v>
      </c>
      <c r="B34" s="35">
        <f>SUM(B7+B6)</f>
        <v>18608979.8</v>
      </c>
      <c r="C34" s="47" t="s">
        <v>134</v>
      </c>
      <c r="D34" s="35">
        <f>SUM(D6:D33)</f>
        <v>18608979.8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7" sqref="F7"/>
    </sheetView>
  </sheetViews>
  <sheetFormatPr defaultColWidth="15.6333333333333" defaultRowHeight="24.95" customHeight="1" outlineLevelRow="6"/>
  <cols>
    <col min="1" max="5" width="14.3833333333333" customWidth="1"/>
    <col min="6" max="6" width="21" customWidth="1"/>
    <col min="7" max="7" width="15.5" customWidth="1"/>
    <col min="8" max="8" width="16.75" customWidth="1"/>
    <col min="9" max="9" width="17.3833333333333" customWidth="1"/>
    <col min="10" max="10" width="14.3833333333333" customWidth="1"/>
    <col min="11" max="11" width="20" customWidth="1"/>
    <col min="12" max="12" width="14.3833333333333" customWidth="1"/>
  </cols>
  <sheetData>
    <row r="1" customHeight="1" spans="1:1">
      <c r="A1" t="s">
        <v>135</v>
      </c>
    </row>
    <row r="2" ht="35.25" customHeight="1" spans="1:12">
      <c r="A2" s="24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Height="1" spans="1:12">
      <c r="A3" s="26"/>
      <c r="L3" s="45" t="s">
        <v>3</v>
      </c>
    </row>
    <row r="4" s="39" customFormat="1" ht="17.25" customHeight="1" spans="1:12">
      <c r="A4" s="40" t="s">
        <v>137</v>
      </c>
      <c r="B4" s="41" t="s">
        <v>138</v>
      </c>
      <c r="C4" s="41" t="s">
        <v>139</v>
      </c>
      <c r="D4" s="41" t="s">
        <v>140</v>
      </c>
      <c r="E4" s="41" t="s">
        <v>141</v>
      </c>
      <c r="F4" s="41" t="s">
        <v>142</v>
      </c>
      <c r="G4" s="41" t="s">
        <v>143</v>
      </c>
      <c r="H4" s="41" t="s">
        <v>144</v>
      </c>
      <c r="I4" s="41" t="s">
        <v>145</v>
      </c>
      <c r="J4" s="41" t="s">
        <v>146</v>
      </c>
      <c r="K4" s="41" t="s">
        <v>147</v>
      </c>
      <c r="L4" s="41" t="s">
        <v>148</v>
      </c>
    </row>
    <row r="5" s="39" customFormat="1" ht="17.25" customHeight="1" spans="1:1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39" customFormat="1" ht="17.25" customHeight="1" spans="1:12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57" customHeight="1" spans="1:12">
      <c r="A7" s="44" t="s">
        <v>149</v>
      </c>
      <c r="B7" s="35">
        <v>18608978.8</v>
      </c>
      <c r="C7" s="34"/>
      <c r="D7" s="34"/>
      <c r="E7" s="35">
        <f>F7+G7</f>
        <v>18608979.8</v>
      </c>
      <c r="F7" s="35">
        <v>11608979.8</v>
      </c>
      <c r="G7" s="35">
        <v>7000000</v>
      </c>
      <c r="H7" s="34"/>
      <c r="I7" s="34"/>
      <c r="J7" s="34"/>
      <c r="K7" s="34"/>
      <c r="L7" s="3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H21" sqref="H21"/>
    </sheetView>
  </sheetViews>
  <sheetFormatPr defaultColWidth="15.6333333333333" defaultRowHeight="24.95" customHeight="1"/>
  <cols>
    <col min="1" max="1" width="8.63333333333333" customWidth="1"/>
    <col min="2" max="2" width="36.8833333333333" customWidth="1"/>
    <col min="3" max="3" width="15.4166666666667" customWidth="1"/>
    <col min="4" max="4" width="14.8833333333333" customWidth="1"/>
    <col min="5" max="5" width="15" customWidth="1"/>
    <col min="6" max="6" width="14.6333333333333" customWidth="1"/>
    <col min="7" max="7" width="17.3833333333333" style="23" customWidth="1"/>
    <col min="8" max="8" width="14.8833333333333" style="23" customWidth="1"/>
    <col min="9" max="9" width="14.25" style="23" customWidth="1"/>
  </cols>
  <sheetData>
    <row r="1" customHeight="1" spans="1:1">
      <c r="A1" t="s">
        <v>150</v>
      </c>
    </row>
    <row r="2" ht="31.5" customHeight="1" spans="1:9">
      <c r="A2" s="24" t="s">
        <v>151</v>
      </c>
      <c r="B2" s="24"/>
      <c r="C2" s="24"/>
      <c r="D2" s="24"/>
      <c r="E2" s="24"/>
      <c r="F2" s="24"/>
      <c r="G2" s="25"/>
      <c r="H2" s="25"/>
      <c r="I2" s="25"/>
    </row>
    <row r="3" customHeight="1" spans="1:9">
      <c r="A3" s="26" t="s">
        <v>2</v>
      </c>
      <c r="I3" s="38" t="s">
        <v>3</v>
      </c>
    </row>
    <row r="4" s="22" customFormat="1" customHeight="1" spans="1:9">
      <c r="A4" s="27" t="s">
        <v>46</v>
      </c>
      <c r="B4" s="27"/>
      <c r="C4" s="28" t="s">
        <v>8</v>
      </c>
      <c r="D4" s="29" t="s">
        <v>51</v>
      </c>
      <c r="E4" s="30"/>
      <c r="F4" s="30"/>
      <c r="G4" s="31" t="s">
        <v>52</v>
      </c>
      <c r="H4" s="31"/>
      <c r="I4" s="31"/>
    </row>
    <row r="5" s="22" customFormat="1" ht="36.75" customHeight="1" spans="1:9">
      <c r="A5" s="27" t="s">
        <v>48</v>
      </c>
      <c r="B5" s="27" t="s">
        <v>49</v>
      </c>
      <c r="C5" s="28"/>
      <c r="D5" s="28" t="s">
        <v>50</v>
      </c>
      <c r="E5" s="32" t="s">
        <v>68</v>
      </c>
      <c r="F5" s="32" t="s">
        <v>69</v>
      </c>
      <c r="G5" s="31" t="s">
        <v>50</v>
      </c>
      <c r="H5" s="31" t="s">
        <v>152</v>
      </c>
      <c r="I5" s="31" t="s">
        <v>153</v>
      </c>
    </row>
    <row r="6" customHeight="1" spans="1:9">
      <c r="A6" s="33">
        <v>2010504</v>
      </c>
      <c r="B6" s="34" t="s">
        <v>53</v>
      </c>
      <c r="C6" s="35">
        <f t="shared" ref="C6:C17" si="0">D6+G6</f>
        <v>281902.6</v>
      </c>
      <c r="D6" s="35">
        <f t="shared" ref="D6:D17" si="1">E6+F6</f>
        <v>281902.6</v>
      </c>
      <c r="E6" s="36">
        <v>231378.9</v>
      </c>
      <c r="F6" s="35">
        <v>50523.7</v>
      </c>
      <c r="G6" s="37">
        <f t="shared" ref="G6:G23" si="2">H6+I6</f>
        <v>0</v>
      </c>
      <c r="H6" s="37"/>
      <c r="I6" s="37"/>
    </row>
    <row r="7" customHeight="1" spans="1:9">
      <c r="A7" s="32">
        <v>2013101</v>
      </c>
      <c r="B7" s="34" t="s">
        <v>54</v>
      </c>
      <c r="C7" s="35">
        <f t="shared" si="0"/>
        <v>3937077.9</v>
      </c>
      <c r="D7" s="35">
        <f t="shared" si="1"/>
        <v>3937077.9</v>
      </c>
      <c r="E7" s="36">
        <v>3027243.4</v>
      </c>
      <c r="F7" s="35">
        <v>909834.5</v>
      </c>
      <c r="G7" s="37">
        <f t="shared" si="2"/>
        <v>0</v>
      </c>
      <c r="H7" s="37"/>
      <c r="I7" s="37"/>
    </row>
    <row r="8" customHeight="1" spans="1:9">
      <c r="A8" s="32">
        <v>2013102</v>
      </c>
      <c r="B8" s="34" t="s">
        <v>55</v>
      </c>
      <c r="C8" s="35">
        <f t="shared" si="0"/>
        <v>3301400</v>
      </c>
      <c r="D8" s="35">
        <f t="shared" si="1"/>
        <v>0</v>
      </c>
      <c r="E8" s="36"/>
      <c r="F8" s="35"/>
      <c r="G8" s="37">
        <f t="shared" si="2"/>
        <v>3301400</v>
      </c>
      <c r="H8" s="37">
        <v>2751400</v>
      </c>
      <c r="I8" s="37">
        <v>550000</v>
      </c>
    </row>
    <row r="9" customHeight="1" spans="1:9">
      <c r="A9" s="32">
        <v>2013199</v>
      </c>
      <c r="B9" s="34" t="s">
        <v>56</v>
      </c>
      <c r="C9" s="35">
        <f t="shared" si="0"/>
        <v>2139500</v>
      </c>
      <c r="D9" s="35">
        <f t="shared" si="1"/>
        <v>0</v>
      </c>
      <c r="E9" s="36"/>
      <c r="F9" s="35"/>
      <c r="G9" s="37">
        <f t="shared" si="2"/>
        <v>2139500</v>
      </c>
      <c r="H9" s="37"/>
      <c r="I9" s="37">
        <v>2139500</v>
      </c>
    </row>
    <row r="10" customHeight="1" spans="1:9">
      <c r="A10" s="32">
        <v>2080501</v>
      </c>
      <c r="B10" s="34" t="s">
        <v>57</v>
      </c>
      <c r="C10" s="35">
        <f t="shared" si="0"/>
        <v>303696</v>
      </c>
      <c r="D10" s="35">
        <f t="shared" si="1"/>
        <v>303696</v>
      </c>
      <c r="E10" s="36">
        <v>303696</v>
      </c>
      <c r="F10" s="35"/>
      <c r="G10" s="37">
        <f t="shared" si="2"/>
        <v>0</v>
      </c>
      <c r="H10" s="37"/>
      <c r="I10" s="37"/>
    </row>
    <row r="11" customHeight="1" spans="1:9">
      <c r="A11" s="32">
        <v>2080505</v>
      </c>
      <c r="B11" s="34" t="s">
        <v>58</v>
      </c>
      <c r="C11" s="35">
        <f t="shared" si="0"/>
        <v>743540</v>
      </c>
      <c r="D11" s="35">
        <f t="shared" si="1"/>
        <v>743540</v>
      </c>
      <c r="E11" s="36">
        <v>743540</v>
      </c>
      <c r="F11" s="35"/>
      <c r="G11" s="37">
        <f t="shared" si="2"/>
        <v>0</v>
      </c>
      <c r="H11" s="37"/>
      <c r="I11" s="37"/>
    </row>
    <row r="12" customHeight="1" spans="1:9">
      <c r="A12" s="32">
        <v>2080899</v>
      </c>
      <c r="B12" s="34" t="s">
        <v>59</v>
      </c>
      <c r="C12" s="35">
        <f t="shared" si="0"/>
        <v>34788</v>
      </c>
      <c r="D12" s="35">
        <f t="shared" si="1"/>
        <v>34788</v>
      </c>
      <c r="E12" s="36">
        <v>34788</v>
      </c>
      <c r="F12" s="35"/>
      <c r="G12" s="37">
        <f t="shared" si="2"/>
        <v>0</v>
      </c>
      <c r="H12" s="37"/>
      <c r="I12" s="37"/>
    </row>
    <row r="13" customHeight="1" spans="1:9">
      <c r="A13" s="32">
        <v>2101101</v>
      </c>
      <c r="B13" s="34" t="s">
        <v>60</v>
      </c>
      <c r="C13" s="35">
        <f t="shared" si="0"/>
        <v>132730.6</v>
      </c>
      <c r="D13" s="35">
        <f t="shared" si="1"/>
        <v>132730.6</v>
      </c>
      <c r="E13" s="36">
        <v>132730.6</v>
      </c>
      <c r="F13" s="35"/>
      <c r="G13" s="37">
        <f t="shared" si="2"/>
        <v>0</v>
      </c>
      <c r="H13" s="37"/>
      <c r="I13" s="37"/>
    </row>
    <row r="14" customHeight="1" spans="1:9">
      <c r="A14" s="32">
        <v>2101102</v>
      </c>
      <c r="B14" s="34" t="s">
        <v>61</v>
      </c>
      <c r="C14" s="35">
        <f t="shared" si="0"/>
        <v>10533.5</v>
      </c>
      <c r="D14" s="35">
        <f t="shared" si="1"/>
        <v>10533.5</v>
      </c>
      <c r="E14" s="36">
        <v>10533.5</v>
      </c>
      <c r="F14" s="35"/>
      <c r="G14" s="37">
        <f t="shared" si="2"/>
        <v>0</v>
      </c>
      <c r="H14" s="37"/>
      <c r="I14" s="37"/>
    </row>
    <row r="15" customHeight="1" spans="1:9">
      <c r="A15" s="32">
        <v>2101103</v>
      </c>
      <c r="B15" s="34" t="s">
        <v>62</v>
      </c>
      <c r="C15" s="35">
        <f t="shared" si="0"/>
        <v>337459.2</v>
      </c>
      <c r="D15" s="35">
        <f t="shared" si="1"/>
        <v>337459.2</v>
      </c>
      <c r="E15" s="36">
        <v>337459.2</v>
      </c>
      <c r="F15" s="35"/>
      <c r="G15" s="37">
        <f t="shared" si="2"/>
        <v>0</v>
      </c>
      <c r="H15" s="37"/>
      <c r="I15" s="37"/>
    </row>
    <row r="16" customHeight="1" spans="1:9">
      <c r="A16" s="32">
        <v>2120899</v>
      </c>
      <c r="B16" s="34" t="s">
        <v>96</v>
      </c>
      <c r="C16" s="35">
        <f t="shared" si="0"/>
        <v>7000000</v>
      </c>
      <c r="D16" s="35">
        <f t="shared" si="1"/>
        <v>0</v>
      </c>
      <c r="E16" s="36"/>
      <c r="F16" s="35"/>
      <c r="G16" s="37">
        <f t="shared" si="2"/>
        <v>7000000</v>
      </c>
      <c r="H16" s="37">
        <v>7000000</v>
      </c>
      <c r="I16" s="37"/>
    </row>
    <row r="17" customHeight="1" spans="1:9">
      <c r="A17" s="32">
        <v>2210201</v>
      </c>
      <c r="B17" s="34" t="s">
        <v>63</v>
      </c>
      <c r="C17" s="35">
        <f t="shared" si="0"/>
        <v>386352</v>
      </c>
      <c r="D17" s="35">
        <f t="shared" si="1"/>
        <v>386352</v>
      </c>
      <c r="E17" s="36">
        <v>386352</v>
      </c>
      <c r="F17" s="35"/>
      <c r="G17" s="37">
        <f t="shared" si="2"/>
        <v>0</v>
      </c>
      <c r="H17" s="37"/>
      <c r="I17" s="37"/>
    </row>
    <row r="18" customHeight="1" spans="1:9">
      <c r="A18" s="32" t="s">
        <v>8</v>
      </c>
      <c r="B18" s="32"/>
      <c r="C18" s="35">
        <f>SUM(C6:C17)</f>
        <v>18608979.8</v>
      </c>
      <c r="D18" s="35">
        <f t="shared" ref="D18:I18" si="3">SUM(D6:D17)</f>
        <v>6168079.8</v>
      </c>
      <c r="E18" s="35">
        <f t="shared" si="3"/>
        <v>5207721.6</v>
      </c>
      <c r="F18" s="35">
        <f t="shared" si="3"/>
        <v>960358.2</v>
      </c>
      <c r="G18" s="35">
        <f t="shared" si="3"/>
        <v>12440900</v>
      </c>
      <c r="H18" s="35">
        <f t="shared" si="3"/>
        <v>9751400</v>
      </c>
      <c r="I18" s="35">
        <f t="shared" si="3"/>
        <v>2689500</v>
      </c>
    </row>
  </sheetData>
  <autoFilter ref="A5:I18">
    <extLst/>
  </autoFilter>
  <mergeCells count="6">
    <mergeCell ref="A2:I2"/>
    <mergeCell ref="A4:B4"/>
    <mergeCell ref="D4:F4"/>
    <mergeCell ref="G4:I4"/>
    <mergeCell ref="A18:B18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scale="9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workbookViewId="0">
      <selection activeCell="D1" sqref="D$1:D$1048576"/>
    </sheetView>
  </sheetViews>
  <sheetFormatPr defaultColWidth="9" defaultRowHeight="13.5"/>
  <cols>
    <col min="1" max="1" width="25.5583333333333" style="1" customWidth="1"/>
    <col min="2" max="2" width="25.6666666666667" style="1" customWidth="1"/>
    <col min="3" max="3" width="18.8833333333333" style="1" customWidth="1"/>
    <col min="4" max="4" width="21.75" style="1" customWidth="1"/>
    <col min="5" max="5" width="17.1333333333333" style="1" customWidth="1"/>
    <col min="6" max="6" width="16.3833333333333" style="1" customWidth="1"/>
    <col min="7" max="7" width="15.3833333333333" style="1" customWidth="1"/>
    <col min="8" max="8" width="23.75" style="3" customWidth="1"/>
    <col min="9" max="9" width="25.5" style="1" customWidth="1"/>
    <col min="10" max="16382" width="9" style="1"/>
    <col min="16383" max="16384" width="9" style="4"/>
  </cols>
  <sheetData>
    <row r="1" s="1" customFormat="1" spans="1:16384">
      <c r="A1" s="4" t="s">
        <v>154</v>
      </c>
      <c r="B1" s="5"/>
      <c r="C1" s="6" t="s">
        <v>155</v>
      </c>
      <c r="D1" s="6"/>
      <c r="E1" s="6" t="s">
        <v>155</v>
      </c>
      <c r="F1" s="6" t="s">
        <v>155</v>
      </c>
      <c r="G1" s="6" t="s">
        <v>155</v>
      </c>
      <c r="H1" s="6" t="s">
        <v>155</v>
      </c>
      <c r="I1" s="6" t="s">
        <v>155</v>
      </c>
      <c r="XFC1" s="4"/>
      <c r="XFD1" s="4"/>
    </row>
    <row r="2" s="1" customFormat="1" ht="27" spans="1:16384">
      <c r="A2" s="7" t="s">
        <v>156</v>
      </c>
      <c r="B2" s="7"/>
      <c r="C2" s="7"/>
      <c r="D2" s="7"/>
      <c r="E2" s="7"/>
      <c r="F2" s="7"/>
      <c r="G2" s="7"/>
      <c r="H2" s="7"/>
      <c r="I2" s="7"/>
      <c r="XFC2" s="4"/>
      <c r="XFD2" s="4"/>
    </row>
    <row r="3" s="1" customFormat="1" ht="26.25" customHeight="1" spans="1:16384">
      <c r="A3" s="8"/>
      <c r="B3" s="8"/>
      <c r="C3" s="9" t="s">
        <v>157</v>
      </c>
      <c r="D3" s="10"/>
      <c r="E3" s="11"/>
      <c r="F3" s="12"/>
      <c r="G3" s="13"/>
      <c r="H3" s="14" t="s">
        <v>3</v>
      </c>
      <c r="I3" s="20"/>
      <c r="XFC3" s="4"/>
      <c r="XFD3" s="4"/>
    </row>
    <row r="4" s="2" customFormat="1" ht="27" customHeight="1" spans="1:9">
      <c r="A4" s="15" t="s">
        <v>158</v>
      </c>
      <c r="B4" s="15" t="s">
        <v>159</v>
      </c>
      <c r="C4" s="15" t="s">
        <v>160</v>
      </c>
      <c r="D4" s="15" t="s">
        <v>7</v>
      </c>
      <c r="E4" s="15"/>
      <c r="F4" s="15"/>
      <c r="G4" s="15" t="s">
        <v>161</v>
      </c>
      <c r="H4" s="15" t="s">
        <v>162</v>
      </c>
      <c r="I4" s="15" t="s">
        <v>163</v>
      </c>
    </row>
    <row r="5" s="2" customFormat="1" ht="22.5" customHeight="1" spans="1:9">
      <c r="A5" s="15"/>
      <c r="B5" s="15"/>
      <c r="C5" s="15"/>
      <c r="D5" s="15" t="s">
        <v>50</v>
      </c>
      <c r="E5" s="15" t="s">
        <v>152</v>
      </c>
      <c r="F5" s="15" t="s">
        <v>153</v>
      </c>
      <c r="G5" s="15"/>
      <c r="H5" s="15"/>
      <c r="I5" s="15"/>
    </row>
    <row r="6" s="1" customFormat="1" spans="1:16384">
      <c r="A6" s="16" t="s">
        <v>164</v>
      </c>
      <c r="B6" s="16" t="s">
        <v>165</v>
      </c>
      <c r="C6" s="16" t="s">
        <v>164</v>
      </c>
      <c r="D6" s="17">
        <v>50000</v>
      </c>
      <c r="E6" s="17">
        <v>50000</v>
      </c>
      <c r="F6" s="17"/>
      <c r="G6" s="18" t="s">
        <v>166</v>
      </c>
      <c r="H6" s="19" t="s">
        <v>167</v>
      </c>
      <c r="I6" s="21" t="s">
        <v>167</v>
      </c>
      <c r="XFC6" s="4"/>
      <c r="XFD6" s="4"/>
    </row>
    <row r="7" s="1" customFormat="1" spans="1:16384">
      <c r="A7" s="16"/>
      <c r="B7" s="16"/>
      <c r="C7" s="16"/>
      <c r="D7" s="17"/>
      <c r="E7" s="17"/>
      <c r="F7" s="17"/>
      <c r="G7" s="18" t="s">
        <v>168</v>
      </c>
      <c r="H7" s="19" t="s">
        <v>169</v>
      </c>
      <c r="I7" s="21" t="s">
        <v>167</v>
      </c>
      <c r="XFC7" s="4"/>
      <c r="XFD7" s="4"/>
    </row>
    <row r="8" s="1" customFormat="1" spans="1:16384">
      <c r="A8" s="16" t="s">
        <v>164</v>
      </c>
      <c r="B8" s="16" t="s">
        <v>170</v>
      </c>
      <c r="C8" s="16" t="s">
        <v>164</v>
      </c>
      <c r="D8" s="17">
        <v>150000</v>
      </c>
      <c r="E8" s="17">
        <v>150000</v>
      </c>
      <c r="F8" s="17"/>
      <c r="G8" s="18" t="s">
        <v>166</v>
      </c>
      <c r="H8" s="19" t="s">
        <v>171</v>
      </c>
      <c r="I8" s="21" t="s">
        <v>172</v>
      </c>
      <c r="XFC8" s="4"/>
      <c r="XFD8" s="4"/>
    </row>
    <row r="9" s="1" customFormat="1" spans="1:16384">
      <c r="A9" s="16"/>
      <c r="B9" s="16"/>
      <c r="C9" s="16"/>
      <c r="D9" s="17"/>
      <c r="E9" s="17"/>
      <c r="F9" s="17"/>
      <c r="G9" s="18" t="s">
        <v>168</v>
      </c>
      <c r="H9" s="19" t="s">
        <v>171</v>
      </c>
      <c r="I9" s="21" t="s">
        <v>172</v>
      </c>
      <c r="XFC9" s="4"/>
      <c r="XFD9" s="4"/>
    </row>
    <row r="10" s="1" customFormat="1" spans="1:16384">
      <c r="A10" s="16" t="s">
        <v>164</v>
      </c>
      <c r="B10" s="16" t="s">
        <v>170</v>
      </c>
      <c r="C10" s="16" t="s">
        <v>164</v>
      </c>
      <c r="D10" s="17">
        <v>750000</v>
      </c>
      <c r="E10" s="17">
        <v>750000</v>
      </c>
      <c r="F10" s="17" t="s">
        <v>157</v>
      </c>
      <c r="G10" s="18" t="s">
        <v>166</v>
      </c>
      <c r="H10" s="19" t="s">
        <v>171</v>
      </c>
      <c r="I10" s="21" t="s">
        <v>172</v>
      </c>
      <c r="XFC10" s="4"/>
      <c r="XFD10" s="4"/>
    </row>
    <row r="11" s="1" customFormat="1" spans="1:16384">
      <c r="A11" s="16"/>
      <c r="B11" s="16"/>
      <c r="C11" s="16"/>
      <c r="D11" s="17"/>
      <c r="E11" s="17"/>
      <c r="F11" s="17"/>
      <c r="G11" s="18" t="s">
        <v>168</v>
      </c>
      <c r="H11" s="19" t="s">
        <v>171</v>
      </c>
      <c r="I11" s="21" t="s">
        <v>171</v>
      </c>
      <c r="XFC11" s="4"/>
      <c r="XFD11" s="4"/>
    </row>
    <row r="12" s="1" customFormat="1" spans="1:16384">
      <c r="A12" s="16" t="s">
        <v>164</v>
      </c>
      <c r="B12" s="16" t="s">
        <v>173</v>
      </c>
      <c r="C12" s="16" t="s">
        <v>164</v>
      </c>
      <c r="D12" s="17">
        <v>100000</v>
      </c>
      <c r="E12" s="17">
        <v>100000</v>
      </c>
      <c r="F12" s="17" t="s">
        <v>157</v>
      </c>
      <c r="G12" s="18" t="s">
        <v>166</v>
      </c>
      <c r="H12" s="19" t="s">
        <v>174</v>
      </c>
      <c r="I12" s="21" t="s">
        <v>174</v>
      </c>
      <c r="XFC12" s="4"/>
      <c r="XFD12" s="4"/>
    </row>
    <row r="13" s="1" customFormat="1" spans="1:16384">
      <c r="A13" s="16"/>
      <c r="B13" s="16"/>
      <c r="C13" s="16"/>
      <c r="D13" s="17"/>
      <c r="E13" s="17"/>
      <c r="F13" s="17"/>
      <c r="G13" s="18" t="s">
        <v>168</v>
      </c>
      <c r="H13" s="19" t="s">
        <v>174</v>
      </c>
      <c r="I13" s="21" t="s">
        <v>174</v>
      </c>
      <c r="XFC13" s="4"/>
      <c r="XFD13" s="4"/>
    </row>
    <row r="14" s="1" customFormat="1" spans="1:16384">
      <c r="A14" s="16" t="s">
        <v>164</v>
      </c>
      <c r="B14" s="16" t="s">
        <v>175</v>
      </c>
      <c r="C14" s="16" t="s">
        <v>176</v>
      </c>
      <c r="D14" s="17">
        <v>60000</v>
      </c>
      <c r="E14" s="17">
        <v>60000</v>
      </c>
      <c r="F14" s="17" t="s">
        <v>157</v>
      </c>
      <c r="G14" s="18" t="s">
        <v>166</v>
      </c>
      <c r="H14" s="19" t="s">
        <v>177</v>
      </c>
      <c r="I14" s="21" t="s">
        <v>177</v>
      </c>
      <c r="XFC14" s="4"/>
      <c r="XFD14" s="4"/>
    </row>
    <row r="15" s="1" customFormat="1" spans="1:16384">
      <c r="A15" s="16"/>
      <c r="B15" s="16"/>
      <c r="C15" s="16"/>
      <c r="D15" s="17"/>
      <c r="E15" s="17"/>
      <c r="F15" s="17"/>
      <c r="G15" s="18" t="s">
        <v>168</v>
      </c>
      <c r="H15" s="19" t="s">
        <v>177</v>
      </c>
      <c r="I15" s="21" t="s">
        <v>177</v>
      </c>
      <c r="XFC15" s="4"/>
      <c r="XFD15" s="4"/>
    </row>
    <row r="16" s="1" customFormat="1" spans="1:16384">
      <c r="A16" s="16" t="s">
        <v>164</v>
      </c>
      <c r="B16" s="16" t="s">
        <v>178</v>
      </c>
      <c r="C16" s="16" t="s">
        <v>176</v>
      </c>
      <c r="D16" s="17">
        <v>100000</v>
      </c>
      <c r="E16" s="17">
        <v>100000</v>
      </c>
      <c r="F16" s="17" t="s">
        <v>157</v>
      </c>
      <c r="G16" s="18" t="s">
        <v>166</v>
      </c>
      <c r="H16" s="19" t="s">
        <v>179</v>
      </c>
      <c r="I16" s="21" t="s">
        <v>180</v>
      </c>
      <c r="XFC16" s="4"/>
      <c r="XFD16" s="4"/>
    </row>
    <row r="17" s="1" customFormat="1" spans="1:16384">
      <c r="A17" s="16"/>
      <c r="B17" s="16"/>
      <c r="C17" s="16"/>
      <c r="D17" s="17"/>
      <c r="E17" s="17"/>
      <c r="F17" s="17"/>
      <c r="G17" s="18" t="s">
        <v>168</v>
      </c>
      <c r="H17" s="19" t="s">
        <v>179</v>
      </c>
      <c r="I17" s="21" t="s">
        <v>179</v>
      </c>
      <c r="XFC17" s="4"/>
      <c r="XFD17" s="4"/>
    </row>
    <row r="18" s="1" customFormat="1" spans="1:16384">
      <c r="A18" s="16" t="s">
        <v>164</v>
      </c>
      <c r="B18" s="16" t="s">
        <v>181</v>
      </c>
      <c r="C18" s="16" t="s">
        <v>176</v>
      </c>
      <c r="D18" s="17">
        <v>100000</v>
      </c>
      <c r="E18" s="17">
        <v>100000</v>
      </c>
      <c r="F18" s="17" t="s">
        <v>157</v>
      </c>
      <c r="G18" s="18" t="s">
        <v>166</v>
      </c>
      <c r="H18" s="19" t="s">
        <v>182</v>
      </c>
      <c r="I18" s="21" t="s">
        <v>183</v>
      </c>
      <c r="XFC18" s="4"/>
      <c r="XFD18" s="4"/>
    </row>
    <row r="19" s="1" customFormat="1" spans="1:16384">
      <c r="A19" s="16"/>
      <c r="B19" s="16"/>
      <c r="C19" s="16"/>
      <c r="D19" s="17"/>
      <c r="E19" s="17"/>
      <c r="F19" s="17"/>
      <c r="G19" s="18" t="s">
        <v>168</v>
      </c>
      <c r="H19" s="19" t="s">
        <v>183</v>
      </c>
      <c r="I19" s="21" t="s">
        <v>182</v>
      </c>
      <c r="XFC19" s="4"/>
      <c r="XFD19" s="4"/>
    </row>
    <row r="20" s="1" customFormat="1" spans="1:16384">
      <c r="A20" s="16" t="s">
        <v>164</v>
      </c>
      <c r="B20" s="16" t="s">
        <v>184</v>
      </c>
      <c r="C20" s="16" t="s">
        <v>176</v>
      </c>
      <c r="D20" s="17">
        <v>50000</v>
      </c>
      <c r="E20" s="17">
        <v>50000</v>
      </c>
      <c r="F20" s="17" t="s">
        <v>157</v>
      </c>
      <c r="G20" s="18" t="s">
        <v>166</v>
      </c>
      <c r="H20" s="19" t="s">
        <v>182</v>
      </c>
      <c r="I20" s="21" t="s">
        <v>183</v>
      </c>
      <c r="XFC20" s="4"/>
      <c r="XFD20" s="4"/>
    </row>
    <row r="21" s="1" customFormat="1" spans="1:16384">
      <c r="A21" s="16"/>
      <c r="B21" s="16"/>
      <c r="C21" s="16"/>
      <c r="D21" s="17"/>
      <c r="E21" s="17"/>
      <c r="F21" s="17"/>
      <c r="G21" s="18" t="s">
        <v>168</v>
      </c>
      <c r="H21" s="19" t="s">
        <v>183</v>
      </c>
      <c r="I21" s="21" t="s">
        <v>182</v>
      </c>
      <c r="XFC21" s="4"/>
      <c r="XFD21" s="4"/>
    </row>
    <row r="22" s="1" customFormat="1" ht="27" spans="1:16384">
      <c r="A22" s="16" t="s">
        <v>164</v>
      </c>
      <c r="B22" s="16" t="s">
        <v>185</v>
      </c>
      <c r="C22" s="16" t="s">
        <v>176</v>
      </c>
      <c r="D22" s="17">
        <v>720000</v>
      </c>
      <c r="E22" s="17">
        <v>720000</v>
      </c>
      <c r="F22" s="17" t="s">
        <v>157</v>
      </c>
      <c r="G22" s="18" t="s">
        <v>166</v>
      </c>
      <c r="H22" s="19" t="s">
        <v>186</v>
      </c>
      <c r="I22" s="21" t="s">
        <v>187</v>
      </c>
      <c r="XFC22" s="4"/>
      <c r="XFD22" s="4"/>
    </row>
    <row r="23" s="1" customFormat="1" ht="33" customHeight="1" spans="1:16384">
      <c r="A23" s="16"/>
      <c r="B23" s="16"/>
      <c r="C23" s="16"/>
      <c r="D23" s="17"/>
      <c r="E23" s="17"/>
      <c r="F23" s="17"/>
      <c r="G23" s="18" t="s">
        <v>168</v>
      </c>
      <c r="H23" s="19" t="s">
        <v>187</v>
      </c>
      <c r="I23" s="21" t="s">
        <v>187</v>
      </c>
      <c r="XFC23" s="4"/>
      <c r="XFD23" s="4"/>
    </row>
    <row r="24" s="1" customFormat="1" ht="27" spans="1:16384">
      <c r="A24" s="16" t="s">
        <v>164</v>
      </c>
      <c r="B24" s="16" t="s">
        <v>185</v>
      </c>
      <c r="C24" s="16" t="s">
        <v>176</v>
      </c>
      <c r="D24" s="17">
        <v>280000</v>
      </c>
      <c r="E24" s="17">
        <v>280000</v>
      </c>
      <c r="F24" s="17" t="s">
        <v>157</v>
      </c>
      <c r="G24" s="18" t="s">
        <v>166</v>
      </c>
      <c r="H24" s="19" t="s">
        <v>186</v>
      </c>
      <c r="I24" s="21" t="s">
        <v>187</v>
      </c>
      <c r="XFC24" s="4"/>
      <c r="XFD24" s="4"/>
    </row>
    <row r="25" s="1" customFormat="1" ht="33" customHeight="1" spans="1:16384">
      <c r="A25" s="16"/>
      <c r="B25" s="16"/>
      <c r="C25" s="16"/>
      <c r="D25" s="17"/>
      <c r="E25" s="17"/>
      <c r="F25" s="17"/>
      <c r="G25" s="18" t="s">
        <v>168</v>
      </c>
      <c r="H25" s="19" t="s">
        <v>187</v>
      </c>
      <c r="I25" s="21" t="s">
        <v>187</v>
      </c>
      <c r="XFC25" s="4"/>
      <c r="XFD25" s="4"/>
    </row>
    <row r="26" s="1" customFormat="1" spans="1:16384">
      <c r="A26" s="16" t="s">
        <v>164</v>
      </c>
      <c r="B26" s="16" t="s">
        <v>188</v>
      </c>
      <c r="C26" s="16" t="s">
        <v>176</v>
      </c>
      <c r="D26" s="17">
        <v>50000</v>
      </c>
      <c r="E26" s="17">
        <v>50000</v>
      </c>
      <c r="F26" s="17" t="s">
        <v>157</v>
      </c>
      <c r="G26" s="18" t="s">
        <v>166</v>
      </c>
      <c r="H26" s="19" t="s">
        <v>189</v>
      </c>
      <c r="I26" s="21" t="s">
        <v>189</v>
      </c>
      <c r="XFC26" s="4"/>
      <c r="XFD26" s="4"/>
    </row>
    <row r="27" s="1" customFormat="1" spans="1:16384">
      <c r="A27" s="16"/>
      <c r="B27" s="16"/>
      <c r="C27" s="16"/>
      <c r="D27" s="17"/>
      <c r="E27" s="17"/>
      <c r="F27" s="17"/>
      <c r="G27" s="18" t="s">
        <v>168</v>
      </c>
      <c r="H27" s="19" t="s">
        <v>189</v>
      </c>
      <c r="I27" s="21" t="s">
        <v>189</v>
      </c>
      <c r="XFC27" s="4"/>
      <c r="XFD27" s="4"/>
    </row>
    <row r="28" s="1" customFormat="1" spans="1:16384">
      <c r="A28" s="16" t="s">
        <v>164</v>
      </c>
      <c r="B28" s="16" t="s">
        <v>190</v>
      </c>
      <c r="C28" s="16" t="s">
        <v>176</v>
      </c>
      <c r="D28" s="17">
        <v>341400</v>
      </c>
      <c r="E28" s="17">
        <v>341400</v>
      </c>
      <c r="F28" s="17" t="s">
        <v>157</v>
      </c>
      <c r="G28" s="18" t="s">
        <v>166</v>
      </c>
      <c r="H28" s="19" t="s">
        <v>191</v>
      </c>
      <c r="I28" s="21" t="s">
        <v>191</v>
      </c>
      <c r="XFC28" s="4"/>
      <c r="XFD28" s="4"/>
    </row>
    <row r="29" s="1" customFormat="1" spans="1:16384">
      <c r="A29" s="16"/>
      <c r="B29" s="16"/>
      <c r="C29" s="16"/>
      <c r="D29" s="17"/>
      <c r="E29" s="17"/>
      <c r="F29" s="17"/>
      <c r="G29" s="18" t="s">
        <v>168</v>
      </c>
      <c r="H29" s="19" t="s">
        <v>191</v>
      </c>
      <c r="I29" s="21" t="s">
        <v>191</v>
      </c>
      <c r="XFC29" s="4"/>
      <c r="XFD29" s="4"/>
    </row>
    <row r="30" s="1" customFormat="1" spans="1:16384">
      <c r="A30" s="16" t="s">
        <v>164</v>
      </c>
      <c r="B30" s="16" t="s">
        <v>192</v>
      </c>
      <c r="C30" s="16" t="s">
        <v>176</v>
      </c>
      <c r="D30" s="17">
        <v>7000000</v>
      </c>
      <c r="E30" s="17">
        <v>7000000</v>
      </c>
      <c r="F30" s="17" t="s">
        <v>157</v>
      </c>
      <c r="G30" s="18" t="s">
        <v>166</v>
      </c>
      <c r="H30" s="19" t="s">
        <v>193</v>
      </c>
      <c r="I30" s="21" t="s">
        <v>193</v>
      </c>
      <c r="XFC30" s="4"/>
      <c r="XFD30" s="4"/>
    </row>
    <row r="31" s="1" customFormat="1" spans="1:16384">
      <c r="A31" s="16"/>
      <c r="B31" s="16"/>
      <c r="C31" s="16"/>
      <c r="D31" s="17"/>
      <c r="E31" s="17"/>
      <c r="F31" s="17"/>
      <c r="G31" s="18" t="s">
        <v>168</v>
      </c>
      <c r="H31" s="19" t="s">
        <v>193</v>
      </c>
      <c r="I31" s="21" t="s">
        <v>193</v>
      </c>
      <c r="XFC31" s="4"/>
      <c r="XFD31" s="4"/>
    </row>
    <row r="32" s="1" customFormat="1" spans="1:16384">
      <c r="A32" s="16" t="s">
        <v>194</v>
      </c>
      <c r="B32" s="16" t="s">
        <v>195</v>
      </c>
      <c r="C32" s="16" t="s">
        <v>194</v>
      </c>
      <c r="D32" s="17">
        <v>100000</v>
      </c>
      <c r="E32" s="17"/>
      <c r="F32" s="17">
        <v>100000</v>
      </c>
      <c r="G32" s="18" t="s">
        <v>166</v>
      </c>
      <c r="H32" s="19" t="s">
        <v>171</v>
      </c>
      <c r="I32" s="21" t="s">
        <v>171</v>
      </c>
      <c r="XFC32" s="4"/>
      <c r="XFD32" s="4"/>
    </row>
    <row r="33" s="1" customFormat="1" spans="1:16384">
      <c r="A33" s="16"/>
      <c r="B33" s="16"/>
      <c r="C33" s="16"/>
      <c r="D33" s="17"/>
      <c r="E33" s="17"/>
      <c r="F33" s="17"/>
      <c r="G33" s="18" t="s">
        <v>168</v>
      </c>
      <c r="H33" s="19" t="s">
        <v>171</v>
      </c>
      <c r="I33" s="21" t="s">
        <v>171</v>
      </c>
      <c r="XFC33" s="4"/>
      <c r="XFD33" s="4"/>
    </row>
    <row r="34" s="1" customFormat="1" spans="1:16384">
      <c r="A34" s="16" t="s">
        <v>196</v>
      </c>
      <c r="B34" s="16" t="s">
        <v>197</v>
      </c>
      <c r="C34" s="16" t="s">
        <v>196</v>
      </c>
      <c r="D34" s="17">
        <v>50000</v>
      </c>
      <c r="E34" s="17"/>
      <c r="F34" s="17">
        <v>50000</v>
      </c>
      <c r="G34" s="18" t="s">
        <v>166</v>
      </c>
      <c r="H34" s="19" t="s">
        <v>198</v>
      </c>
      <c r="I34" s="21" t="s">
        <v>198</v>
      </c>
      <c r="XFC34" s="4"/>
      <c r="XFD34" s="4"/>
    </row>
    <row r="35" s="1" customFormat="1" spans="1:16384">
      <c r="A35" s="16"/>
      <c r="B35" s="16"/>
      <c r="C35" s="16"/>
      <c r="D35" s="17"/>
      <c r="E35" s="17"/>
      <c r="F35" s="17"/>
      <c r="G35" s="18" t="s">
        <v>168</v>
      </c>
      <c r="H35" s="19" t="s">
        <v>198</v>
      </c>
      <c r="I35" s="21" t="s">
        <v>198</v>
      </c>
      <c r="XFC35" s="4"/>
      <c r="XFD35" s="4"/>
    </row>
    <row r="36" s="1" customFormat="1" spans="1:16384">
      <c r="A36" s="16" t="s">
        <v>196</v>
      </c>
      <c r="B36" s="16" t="s">
        <v>199</v>
      </c>
      <c r="C36" s="16" t="s">
        <v>196</v>
      </c>
      <c r="D36" s="17">
        <v>30000</v>
      </c>
      <c r="E36" s="17"/>
      <c r="F36" s="17">
        <v>30000</v>
      </c>
      <c r="G36" s="18" t="s">
        <v>166</v>
      </c>
      <c r="H36" s="19" t="s">
        <v>200</v>
      </c>
      <c r="I36" s="21" t="s">
        <v>200</v>
      </c>
      <c r="XFC36" s="4"/>
      <c r="XFD36" s="4"/>
    </row>
    <row r="37" s="1" customFormat="1" spans="1:16384">
      <c r="A37" s="16"/>
      <c r="B37" s="16"/>
      <c r="C37" s="16"/>
      <c r="D37" s="17"/>
      <c r="E37" s="17"/>
      <c r="F37" s="17"/>
      <c r="G37" s="18" t="s">
        <v>168</v>
      </c>
      <c r="H37" s="19" t="s">
        <v>200</v>
      </c>
      <c r="I37" s="21" t="s">
        <v>200</v>
      </c>
      <c r="XFC37" s="4"/>
      <c r="XFD37" s="4"/>
    </row>
    <row r="38" s="1" customFormat="1" spans="1:16384">
      <c r="A38" s="16" t="s">
        <v>196</v>
      </c>
      <c r="B38" s="16" t="s">
        <v>199</v>
      </c>
      <c r="C38" s="16" t="s">
        <v>196</v>
      </c>
      <c r="D38" s="17">
        <v>130000</v>
      </c>
      <c r="E38" s="17"/>
      <c r="F38" s="17">
        <v>130000</v>
      </c>
      <c r="G38" s="18" t="s">
        <v>166</v>
      </c>
      <c r="H38" s="19" t="s">
        <v>200</v>
      </c>
      <c r="I38" s="21" t="s">
        <v>200</v>
      </c>
      <c r="XFC38" s="4"/>
      <c r="XFD38" s="4"/>
    </row>
    <row r="39" s="1" customFormat="1" spans="1:16384">
      <c r="A39" s="16"/>
      <c r="B39" s="16"/>
      <c r="C39" s="16"/>
      <c r="D39" s="17"/>
      <c r="E39" s="17"/>
      <c r="F39" s="17"/>
      <c r="G39" s="18" t="s">
        <v>168</v>
      </c>
      <c r="H39" s="19" t="s">
        <v>200</v>
      </c>
      <c r="I39" s="21" t="s">
        <v>200</v>
      </c>
      <c r="XFC39" s="4"/>
      <c r="XFD39" s="4"/>
    </row>
    <row r="40" s="1" customFormat="1" spans="1:16384">
      <c r="A40" s="16" t="s">
        <v>196</v>
      </c>
      <c r="B40" s="16" t="s">
        <v>199</v>
      </c>
      <c r="C40" s="16" t="s">
        <v>196</v>
      </c>
      <c r="D40" s="17">
        <v>40000</v>
      </c>
      <c r="E40" s="17"/>
      <c r="F40" s="17">
        <v>40000</v>
      </c>
      <c r="G40" s="18" t="s">
        <v>166</v>
      </c>
      <c r="H40" s="19" t="s">
        <v>200</v>
      </c>
      <c r="I40" s="21" t="s">
        <v>200</v>
      </c>
      <c r="XFC40" s="4"/>
      <c r="XFD40" s="4"/>
    </row>
    <row r="41" s="1" customFormat="1" spans="1:16384">
      <c r="A41" s="16"/>
      <c r="B41" s="16"/>
      <c r="C41" s="16"/>
      <c r="D41" s="17"/>
      <c r="E41" s="17"/>
      <c r="F41" s="17"/>
      <c r="G41" s="18" t="s">
        <v>168</v>
      </c>
      <c r="H41" s="19" t="s">
        <v>200</v>
      </c>
      <c r="I41" s="21" t="s">
        <v>200</v>
      </c>
      <c r="XFC41" s="4"/>
      <c r="XFD41" s="4"/>
    </row>
    <row r="42" s="1" customFormat="1" spans="1:16384">
      <c r="A42" s="16" t="s">
        <v>201</v>
      </c>
      <c r="B42" s="16" t="s">
        <v>202</v>
      </c>
      <c r="C42" s="16" t="s">
        <v>201</v>
      </c>
      <c r="D42" s="17">
        <v>664900</v>
      </c>
      <c r="E42" s="17"/>
      <c r="F42" s="17">
        <v>664900</v>
      </c>
      <c r="G42" s="18" t="s">
        <v>166</v>
      </c>
      <c r="H42" s="19" t="s">
        <v>203</v>
      </c>
      <c r="I42" s="21" t="s">
        <v>203</v>
      </c>
      <c r="XFC42" s="4"/>
      <c r="XFD42" s="4"/>
    </row>
    <row r="43" s="1" customFormat="1" spans="1:16384">
      <c r="A43" s="16"/>
      <c r="B43" s="16"/>
      <c r="C43" s="16"/>
      <c r="D43" s="17"/>
      <c r="E43" s="17"/>
      <c r="F43" s="17"/>
      <c r="G43" s="18" t="s">
        <v>168</v>
      </c>
      <c r="H43" s="19" t="s">
        <v>203</v>
      </c>
      <c r="I43" s="21" t="s">
        <v>203</v>
      </c>
      <c r="XFC43" s="4"/>
      <c r="XFD43" s="4"/>
    </row>
    <row r="44" s="1" customFormat="1" spans="1:16384">
      <c r="A44" s="16" t="s">
        <v>201</v>
      </c>
      <c r="B44" s="16" t="s">
        <v>204</v>
      </c>
      <c r="C44" s="16" t="s">
        <v>201</v>
      </c>
      <c r="D44" s="17">
        <v>460000</v>
      </c>
      <c r="E44" s="17"/>
      <c r="F44" s="17">
        <v>460000</v>
      </c>
      <c r="G44" s="18" t="s">
        <v>166</v>
      </c>
      <c r="H44" s="19" t="s">
        <v>205</v>
      </c>
      <c r="I44" s="21" t="s">
        <v>205</v>
      </c>
      <c r="XFC44" s="4"/>
      <c r="XFD44" s="4"/>
    </row>
    <row r="45" s="1" customFormat="1" spans="1:16384">
      <c r="A45" s="16"/>
      <c r="B45" s="16"/>
      <c r="C45" s="16"/>
      <c r="D45" s="17"/>
      <c r="E45" s="17"/>
      <c r="F45" s="17"/>
      <c r="G45" s="18" t="s">
        <v>168</v>
      </c>
      <c r="H45" s="19" t="s">
        <v>205</v>
      </c>
      <c r="I45" s="21" t="s">
        <v>205</v>
      </c>
      <c r="XFC45" s="4"/>
      <c r="XFD45" s="4"/>
    </row>
    <row r="46" s="1" customFormat="1" spans="1:16384">
      <c r="A46" s="16" t="s">
        <v>201</v>
      </c>
      <c r="B46" s="16" t="s">
        <v>206</v>
      </c>
      <c r="C46" s="16" t="s">
        <v>201</v>
      </c>
      <c r="D46" s="17">
        <v>300000</v>
      </c>
      <c r="E46" s="17"/>
      <c r="F46" s="17">
        <v>300000</v>
      </c>
      <c r="G46" s="18" t="s">
        <v>166</v>
      </c>
      <c r="H46" s="19" t="s">
        <v>207</v>
      </c>
      <c r="I46" s="21" t="s">
        <v>207</v>
      </c>
      <c r="XFC46" s="4"/>
      <c r="XFD46" s="4"/>
    </row>
    <row r="47" s="1" customFormat="1" spans="1:16384">
      <c r="A47" s="16"/>
      <c r="B47" s="16"/>
      <c r="C47" s="16"/>
      <c r="D47" s="17"/>
      <c r="E47" s="17"/>
      <c r="F47" s="17"/>
      <c r="G47" s="18" t="s">
        <v>168</v>
      </c>
      <c r="H47" s="19" t="s">
        <v>207</v>
      </c>
      <c r="I47" s="21" t="s">
        <v>207</v>
      </c>
      <c r="XFC47" s="4"/>
      <c r="XFD47" s="4"/>
    </row>
    <row r="48" s="1" customFormat="1" spans="1:16384">
      <c r="A48" s="16" t="s">
        <v>201</v>
      </c>
      <c r="B48" s="16" t="s">
        <v>208</v>
      </c>
      <c r="C48" s="16" t="s">
        <v>201</v>
      </c>
      <c r="D48" s="17">
        <v>18000</v>
      </c>
      <c r="E48" s="17"/>
      <c r="F48" s="17">
        <v>18000</v>
      </c>
      <c r="G48" s="18" t="s">
        <v>166</v>
      </c>
      <c r="H48" s="19" t="s">
        <v>209</v>
      </c>
      <c r="I48" s="21" t="s">
        <v>209</v>
      </c>
      <c r="XFC48" s="4"/>
      <c r="XFD48" s="4"/>
    </row>
    <row r="49" s="1" customFormat="1" spans="1:16384">
      <c r="A49" s="16"/>
      <c r="B49" s="16"/>
      <c r="C49" s="16"/>
      <c r="D49" s="17"/>
      <c r="E49" s="17"/>
      <c r="F49" s="17"/>
      <c r="G49" s="18" t="s">
        <v>168</v>
      </c>
      <c r="H49" s="19" t="s">
        <v>209</v>
      </c>
      <c r="I49" s="21" t="s">
        <v>209</v>
      </c>
      <c r="XFC49" s="4"/>
      <c r="XFD49" s="4"/>
    </row>
    <row r="50" s="1" customFormat="1" spans="1:16384">
      <c r="A50" s="16" t="s">
        <v>201</v>
      </c>
      <c r="B50" s="16" t="s">
        <v>208</v>
      </c>
      <c r="C50" s="16" t="s">
        <v>201</v>
      </c>
      <c r="D50" s="17">
        <v>236000</v>
      </c>
      <c r="E50" s="17"/>
      <c r="F50" s="17">
        <v>236000</v>
      </c>
      <c r="G50" s="18" t="s">
        <v>166</v>
      </c>
      <c r="H50" s="19" t="s">
        <v>209</v>
      </c>
      <c r="I50" s="21" t="s">
        <v>209</v>
      </c>
      <c r="XFC50" s="4"/>
      <c r="XFD50" s="4"/>
    </row>
    <row r="51" s="1" customFormat="1" spans="1:16384">
      <c r="A51" s="16"/>
      <c r="B51" s="16"/>
      <c r="C51" s="16"/>
      <c r="D51" s="17"/>
      <c r="E51" s="17"/>
      <c r="F51" s="17"/>
      <c r="G51" s="18" t="s">
        <v>168</v>
      </c>
      <c r="H51" s="19" t="s">
        <v>209</v>
      </c>
      <c r="I51" s="21" t="s">
        <v>209</v>
      </c>
      <c r="XFC51" s="4"/>
      <c r="XFD51" s="4"/>
    </row>
    <row r="52" s="1" customFormat="1" spans="1:16384">
      <c r="A52" s="16" t="s">
        <v>201</v>
      </c>
      <c r="B52" s="16" t="s">
        <v>210</v>
      </c>
      <c r="C52" s="16" t="s">
        <v>201</v>
      </c>
      <c r="D52" s="17">
        <v>174000</v>
      </c>
      <c r="E52" s="17"/>
      <c r="F52" s="17">
        <v>174000</v>
      </c>
      <c r="G52" s="18" t="s">
        <v>166</v>
      </c>
      <c r="H52" s="19" t="s">
        <v>211</v>
      </c>
      <c r="I52" s="21" t="s">
        <v>211</v>
      </c>
      <c r="XFC52" s="4"/>
      <c r="XFD52" s="4"/>
    </row>
    <row r="53" s="1" customFormat="1" spans="1:16384">
      <c r="A53" s="16"/>
      <c r="B53" s="16"/>
      <c r="C53" s="16"/>
      <c r="D53" s="17"/>
      <c r="E53" s="17"/>
      <c r="F53" s="17"/>
      <c r="G53" s="18" t="s">
        <v>168</v>
      </c>
      <c r="H53" s="19" t="s">
        <v>211</v>
      </c>
      <c r="I53" s="21" t="s">
        <v>211</v>
      </c>
      <c r="XFC53" s="4"/>
      <c r="XFD53" s="4"/>
    </row>
  </sheetData>
  <mergeCells count="154">
    <mergeCell ref="A2:I2"/>
    <mergeCell ref="A3:B3"/>
    <mergeCell ref="H3:I3"/>
    <mergeCell ref="D4:F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G4:G5"/>
    <mergeCell ref="H4:H5"/>
    <mergeCell ref="I4:I5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2020-04-16T03:53:41Z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eadingLayout">
    <vt:bool>false</vt:bool>
  </property>
</Properties>
</file>