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8010" tabRatio="92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<sst xmlns="http://schemas.openxmlformats.org/spreadsheetml/2006/main" count="230">
  <si>
    <t>附件1-1</t>
  </si>
  <si>
    <t>财政拨款收支总表</t>
  </si>
  <si>
    <t>部门：中共儋州市委党史研究室（儋州市地方志办公室）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</si>
  <si>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</si>
  <si>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</si>
  <si>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</si>
  <si>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</si>
  <si>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</si>
  <si>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</si>
  <si>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</si>
  <si>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</si>
  <si>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</si>
  <si>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</si>
  <si>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</si>
  <si>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</si>
  <si>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</si>
  <si>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</si>
  <si>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</si>
  <si>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</si>
  <si>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</si>
  <si>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</si>
  <si>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</si>
  <si>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</si>
  <si>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</si>
  <si>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</si>
  <si>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</si>
  <si>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</si>
  <si>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</si>
  <si>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</si>
  <si>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</si>
  <si>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</si>
  <si>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</si>
  <si>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</si>
  <si>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</si>
  <si>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</si>
  <si>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</si>
  <si>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</si>
  <si>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</si>
  <si>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</si>
  <si>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</si>
  <si>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</si>
  <si>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</si>
  <si>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</si>
  <si>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</si>
  <si>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</si>
  <si>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</si>
  <si>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</si>
  <si>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</si>
  <si>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</si>
  <si>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</si>
  <si>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</si>
  <si>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</si>
  <si>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</si>
  <si>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</si>
  <si>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</si>
  <si>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专项业务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</si>
  <si>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</si>
  <si>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</si>
  <si>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</si>
  <si>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</si>
  <si>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</si>
  <si>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</si>
  <si>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</si>
  <si>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</si>
  <si>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</si>
  <si>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</si>
  <si>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</si>
  <si>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</si>
  <si>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</si>
  <si>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</si>
  <si>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</si>
  <si>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</si>
  <si>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</si>
  <si>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</si>
  <si>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</si>
  <si>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</si>
  <si>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</si>
  <si>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</si>
  <si>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</si>
  <si>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</si>
  <si>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</si>
  <si>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</si>
  <si>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30201</t>
  </si>
  <si>
    <t>办公费</t>
  </si>
  <si>
    <t>30207</t>
  </si>
  <si>
    <t>通讯补助费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</si>
  <si>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</si>
  <si>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</si>
  <si>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</si>
  <si>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</si>
  <si>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</si>
  <si>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</si>
  <si>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</si>
  <si>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</si>
  <si>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30305</t>
  </si>
  <si>
    <t>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</si>
  <si>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</si>
  <si>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</si>
  <si>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</si>
  <si>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</si>
  <si>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</si>
  <si>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</si>
  <si>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</si>
  <si>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</si>
  <si>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</si>
  <si>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</si>
  <si>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</si>
  <si>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</si>
  <si>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</si>
  <si>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</si>
  <si>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</si>
  <si>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</si>
  <si>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</si>
  <si>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</si>
  <si>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</si>
  <si>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</si>
  <si>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</si>
  <si>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</si>
  <si>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</si>
  <si>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</si>
  <si>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</si>
  <si>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</si>
  <si>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</si>
  <si>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</si>
  <si>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</si>
  <si>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</si>
  <si>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</si>
  <si>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</si>
  <si>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</si>
  <si>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</si>
  <si>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</si>
  <si>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</si>
  <si>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</si>
  <si>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</si>
  <si>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</si>
  <si>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</si>
  <si>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</si>
  <si>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</si>
  <si>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</si>
  <si>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</si>
  <si>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</si>
  <si>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</si>
  <si>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</si>
  <si>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</si>
  <si>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</si>
  <si>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</si>
  <si>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</si>
  <si>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</si>
  <si>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</si>
  <si>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</si>
  <si>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</si>
  <si>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</si>
  <si>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</si>
  <si>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</si>
  <si>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</si>
  <si>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</si>
  <si>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</si>
  <si>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104-中共儋州市委党史研究室（儋州市地方志办公室）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</si>
  <si>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</si>
  <si>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</si>
  <si>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</si>
  <si>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</si>
  <si>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</si>
  <si>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</si>
  <si>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</si>
  <si>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</si>
  <si>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</si>
  <si>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</si>
  <si>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</si>
  <si>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</si>
  <si>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</si>
  <si>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</si>
  <si>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</si>
  <si>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</si>
  <si>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</si>
  <si>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05-综合事务</t>
  </si>
  <si>
    <t>综合工作经费.</t>
  </si>
  <si>
    <t>中共儋州市委党史研究室（儋州市地方志办公室）</t>
  </si>
  <si>
    <t>01-其他综合事务</t>
  </si>
  <si>
    <t>11-一般公共财政</t>
  </si>
  <si>
    <t>0</t>
  </si>
  <si>
    <t>产出指标</t>
  </si>
  <si>
    <t>单位工作所需资金</t>
  </si>
  <si>
    <t>使用进度80%</t>
  </si>
  <si>
    <t>成效指标</t>
  </si>
  <si>
    <t>单位工作正常开展</t>
  </si>
  <si>
    <t>完成率80%</t>
  </si>
  <si>
    <t>04-党史和地方志业务</t>
  </si>
  <si>
    <t>《儋州市志（1991—2010）》专项编印工作经费</t>
  </si>
  <si>
    <t>01-党史和地方志事务</t>
  </si>
  <si>
    <t>进行《儋州市志（1991—2010）》专项编印</t>
  </si>
  <si>
    <t>编印进度80%</t>
  </si>
  <si>
    <t>完成《儋州市志（1991—2010）》编印工作</t>
  </si>
  <si>
    <t>编印情况80%</t>
  </si>
  <si>
    <t>《中国历史文化名镇——中和》编撰经费</t>
  </si>
  <si>
    <t>编撰《中国历史文化名镇——中和》</t>
  </si>
  <si>
    <t>编撰进度80%</t>
  </si>
  <si>
    <t>完成编撰《中国历史文化名镇——中和》</t>
  </si>
  <si>
    <t>完成编撰80%</t>
  </si>
  <si>
    <t xml:space="preserve">   04-党史和地方志业务</t>
  </si>
  <si>
    <t>《儋州市年鉴》稿费</t>
  </si>
  <si>
    <t>发放《儋州市年鉴》稿费</t>
  </si>
  <si>
    <t>发放进度90%</t>
  </si>
  <si>
    <t>完成发放《儋州市年鉴》稿费</t>
  </si>
  <si>
    <t>完成百分比90%</t>
  </si>
  <si>
    <t>《儋州市年鉴》印刷工作经费</t>
  </si>
  <si>
    <t>开展2019年版年鉴印刷</t>
  </si>
  <si>
    <t>印刷效率90%</t>
  </si>
  <si>
    <t>完成2019年版年鉴印刷</t>
  </si>
  <si>
    <t>《儋州市年鉴》出版环节工作经费</t>
  </si>
  <si>
    <t>办理2019年版年鉴出版业务</t>
  </si>
  <si>
    <t>办理效率90%</t>
  </si>
  <si>
    <t>完成办理2019年版年鉴出版业务</t>
  </si>
  <si>
    <t>完成率90%</t>
  </si>
  <si>
    <t>年鉴资料征集编印工作经费</t>
  </si>
  <si>
    <t>征集年鉴资料及召开年鉴组稿会</t>
  </si>
  <si>
    <t>开展进度80%</t>
  </si>
  <si>
    <t>征集年鉴资料及完成召开年鉴组稿会</t>
  </si>
  <si>
    <t>党史基本著作编修工作经费</t>
  </si>
  <si>
    <t>购买社会服务编修《中国共产党儋州历史》第二卷</t>
  </si>
  <si>
    <t>编修情况80%</t>
  </si>
  <si>
    <t>形成《中国共产党儋州历史》第二卷评议稿</t>
  </si>
  <si>
    <t>党史各类基础资料征集编印工作经费</t>
  </si>
  <si>
    <t>开展长期性党史各类基础资料征集编印</t>
  </si>
  <si>
    <t>开展情况80%</t>
  </si>
  <si>
    <t>开展长期性党史各类基础资料征集编印及保存</t>
  </si>
  <si>
    <t>完成情况80%</t>
  </si>
  <si>
    <t>方志各类基础资料征集编印工作经费</t>
  </si>
  <si>
    <t>开展长期性地方志基础资料征集</t>
  </si>
  <si>
    <t>开展长期性地方志基础资料征集并印刷保存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</si>
</sst>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#,##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1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21" borderId="20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2" borderId="2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/>
  </cellStyleXfs>
  <cellXfs count="77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H6" sqref="H6"/>
    </sheetView>
  </sheetViews>
  <sheetFormatPr defaultColWidth="9" defaultRowHeight="24.95" customHeight="1" outlineLevelCol="5"/>
  <cols>
    <col min="1" max="1" width="24.125" customWidth="1"/>
    <col min="2" max="2" width="15.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0" t="s">
        <v>1</v>
      </c>
      <c r="B2" s="30"/>
      <c r="C2" s="30"/>
      <c r="D2" s="30"/>
      <c r="E2" s="30"/>
      <c r="F2" s="30"/>
    </row>
    <row r="3" ht="26.25" customHeight="1" spans="1:6">
      <c r="A3" t="s">
        <v>2</v>
      </c>
      <c r="D3" s="30"/>
      <c r="E3" s="30"/>
      <c r="F3" s="75" t="s">
        <v>3</v>
      </c>
    </row>
    <row r="4" customHeight="1" spans="1:6">
      <c r="A4" s="36" t="s">
        <v>4</v>
      </c>
      <c r="B4" s="36"/>
      <c r="C4" s="36" t="s">
        <v>5</v>
      </c>
      <c r="D4" s="36"/>
      <c r="E4" s="36"/>
      <c r="F4" s="36"/>
    </row>
    <row r="5" customHeight="1" spans="1:6">
      <c r="A5" s="36" t="s">
        <v>6</v>
      </c>
      <c r="B5" s="36" t="s">
        <v>7</v>
      </c>
      <c r="C5" s="36" t="s">
        <v>6</v>
      </c>
      <c r="D5" s="36" t="s">
        <v>8</v>
      </c>
      <c r="E5" s="36" t="s">
        <v>9</v>
      </c>
      <c r="F5" s="36" t="s">
        <v>10</v>
      </c>
    </row>
    <row r="6" customHeight="1" spans="1:6">
      <c r="A6" s="58" t="s">
        <v>11</v>
      </c>
      <c r="B6" s="39"/>
      <c r="C6" s="58" t="s">
        <v>12</v>
      </c>
      <c r="D6" s="39"/>
      <c r="E6" s="39"/>
      <c r="F6" s="39"/>
    </row>
    <row r="7" customHeight="1" spans="1:6">
      <c r="A7" s="58" t="s">
        <v>13</v>
      </c>
      <c r="B7" s="39">
        <v>1687688.16</v>
      </c>
      <c r="C7" s="76" t="s">
        <v>14</v>
      </c>
      <c r="D7" s="39">
        <f>E7+F7</f>
        <v>1442376.4</v>
      </c>
      <c r="E7" s="39">
        <v>1442376.4</v>
      </c>
      <c r="F7" s="39">
        <v>0</v>
      </c>
    </row>
    <row r="8" customHeight="1" spans="1:6">
      <c r="A8" s="58" t="s">
        <v>15</v>
      </c>
      <c r="B8" s="39">
        <v>0</v>
      </c>
      <c r="C8" s="76" t="s">
        <v>16</v>
      </c>
      <c r="D8" s="39">
        <f t="shared" ref="D8:D34" si="0">E8+F8</f>
        <v>0</v>
      </c>
      <c r="E8" s="39"/>
      <c r="F8" s="39"/>
    </row>
    <row r="9" customHeight="1" spans="1:6">
      <c r="A9" s="58"/>
      <c r="B9" s="39"/>
      <c r="C9" s="76" t="s">
        <v>17</v>
      </c>
      <c r="D9" s="39">
        <f t="shared" si="0"/>
        <v>0</v>
      </c>
      <c r="E9" s="39"/>
      <c r="F9" s="39"/>
    </row>
    <row r="10" customHeight="1" spans="1:6">
      <c r="A10" s="58"/>
      <c r="B10" s="39"/>
      <c r="C10" s="76" t="s">
        <v>18</v>
      </c>
      <c r="D10" s="39">
        <f t="shared" si="0"/>
        <v>0</v>
      </c>
      <c r="E10" s="39"/>
      <c r="F10" s="39"/>
    </row>
    <row r="11" customHeight="1" spans="1:6">
      <c r="A11" s="58"/>
      <c r="B11" s="39"/>
      <c r="C11" s="76" t="s">
        <v>19</v>
      </c>
      <c r="D11" s="39">
        <f t="shared" si="0"/>
        <v>0</v>
      </c>
      <c r="E11" s="39"/>
      <c r="F11" s="39"/>
    </row>
    <row r="12" customHeight="1" spans="1:6">
      <c r="A12" s="58"/>
      <c r="B12" s="39"/>
      <c r="C12" s="76" t="s">
        <v>20</v>
      </c>
      <c r="D12" s="39">
        <f t="shared" si="0"/>
        <v>0</v>
      </c>
      <c r="E12" s="39"/>
      <c r="F12" s="39"/>
    </row>
    <row r="13" customHeight="1" spans="1:6">
      <c r="A13" s="58"/>
      <c r="B13" s="39"/>
      <c r="C13" s="76" t="s">
        <v>21</v>
      </c>
      <c r="D13" s="39">
        <f t="shared" si="0"/>
        <v>0</v>
      </c>
      <c r="E13" s="39"/>
      <c r="F13" s="39"/>
    </row>
    <row r="14" customHeight="1" spans="1:6">
      <c r="A14" s="58"/>
      <c r="B14" s="39"/>
      <c r="C14" s="76" t="s">
        <v>22</v>
      </c>
      <c r="D14" s="39">
        <f t="shared" si="0"/>
        <v>89653</v>
      </c>
      <c r="E14" s="39">
        <v>89653</v>
      </c>
      <c r="F14" s="39">
        <v>0</v>
      </c>
    </row>
    <row r="15" customHeight="1" spans="1:6">
      <c r="A15" s="58"/>
      <c r="B15" s="39"/>
      <c r="C15" s="76" t="s">
        <v>23</v>
      </c>
      <c r="D15" s="39">
        <f t="shared" si="0"/>
        <v>0</v>
      </c>
      <c r="E15" s="39"/>
      <c r="F15" s="39"/>
    </row>
    <row r="16" customHeight="1" spans="1:6">
      <c r="A16" s="58"/>
      <c r="B16" s="39"/>
      <c r="C16" s="76" t="s">
        <v>24</v>
      </c>
      <c r="D16" s="39">
        <f t="shared" si="0"/>
        <v>96731.06</v>
      </c>
      <c r="E16" s="39">
        <v>96731.06</v>
      </c>
      <c r="F16" s="39">
        <v>0</v>
      </c>
    </row>
    <row r="17" customHeight="1" spans="1:6">
      <c r="A17" s="58"/>
      <c r="B17" s="39"/>
      <c r="C17" s="76" t="s">
        <v>25</v>
      </c>
      <c r="D17" s="39">
        <f t="shared" si="0"/>
        <v>0</v>
      </c>
      <c r="E17" s="39"/>
      <c r="F17" s="39"/>
    </row>
    <row r="18" customHeight="1" spans="1:6">
      <c r="A18" s="58"/>
      <c r="B18" s="39"/>
      <c r="C18" s="76" t="s">
        <v>26</v>
      </c>
      <c r="D18" s="39">
        <f t="shared" si="0"/>
        <v>0</v>
      </c>
      <c r="E18" s="39"/>
      <c r="F18" s="39"/>
    </row>
    <row r="19" customHeight="1" spans="1:6">
      <c r="A19" s="58"/>
      <c r="B19" s="39"/>
      <c r="C19" s="76" t="s">
        <v>27</v>
      </c>
      <c r="D19" s="39">
        <f t="shared" si="0"/>
        <v>0</v>
      </c>
      <c r="E19" s="39"/>
      <c r="F19" s="39"/>
    </row>
    <row r="20" customHeight="1" spans="1:6">
      <c r="A20" s="58"/>
      <c r="B20" s="39"/>
      <c r="C20" s="76" t="s">
        <v>28</v>
      </c>
      <c r="D20" s="39">
        <f t="shared" si="0"/>
        <v>0</v>
      </c>
      <c r="E20" s="39"/>
      <c r="F20" s="39"/>
    </row>
    <row r="21" customHeight="1" spans="1:6">
      <c r="A21" s="58"/>
      <c r="B21" s="39"/>
      <c r="C21" s="76" t="s">
        <v>29</v>
      </c>
      <c r="D21" s="39">
        <f t="shared" si="0"/>
        <v>0</v>
      </c>
      <c r="E21" s="39"/>
      <c r="F21" s="39"/>
    </row>
    <row r="22" customHeight="1" spans="1:6">
      <c r="A22" s="58"/>
      <c r="B22" s="39"/>
      <c r="C22" s="76" t="s">
        <v>30</v>
      </c>
      <c r="D22" s="39">
        <f t="shared" si="0"/>
        <v>0</v>
      </c>
      <c r="E22" s="39"/>
      <c r="F22" s="39"/>
    </row>
    <row r="23" customHeight="1" spans="1:6">
      <c r="A23" s="58"/>
      <c r="B23" s="39"/>
      <c r="C23" s="76" t="s">
        <v>31</v>
      </c>
      <c r="D23" s="39">
        <f t="shared" si="0"/>
        <v>0</v>
      </c>
      <c r="E23" s="39"/>
      <c r="F23" s="39"/>
    </row>
    <row r="24" customHeight="1" spans="1:6">
      <c r="A24" s="58"/>
      <c r="B24" s="39"/>
      <c r="C24" s="76" t="s">
        <v>32</v>
      </c>
      <c r="D24" s="39">
        <f t="shared" si="0"/>
        <v>0</v>
      </c>
      <c r="E24" s="39"/>
      <c r="F24" s="39"/>
    </row>
    <row r="25" customHeight="1" spans="1:6">
      <c r="A25" s="58"/>
      <c r="B25" s="39"/>
      <c r="C25" s="76" t="s">
        <v>33</v>
      </c>
      <c r="D25" s="39">
        <f t="shared" si="0"/>
        <v>0</v>
      </c>
      <c r="E25" s="39"/>
      <c r="F25" s="39"/>
    </row>
    <row r="26" customHeight="1" spans="1:6">
      <c r="A26" s="58"/>
      <c r="B26" s="39"/>
      <c r="C26" s="76" t="s">
        <v>34</v>
      </c>
      <c r="D26" s="39">
        <f t="shared" si="0"/>
        <v>58927.7</v>
      </c>
      <c r="E26" s="39">
        <v>58927.7</v>
      </c>
      <c r="F26" s="39">
        <v>0</v>
      </c>
    </row>
    <row r="27" customHeight="1" spans="1:6">
      <c r="A27" s="58"/>
      <c r="B27" s="39"/>
      <c r="C27" s="76" t="s">
        <v>35</v>
      </c>
      <c r="D27" s="39">
        <f t="shared" si="0"/>
        <v>0</v>
      </c>
      <c r="E27" s="39"/>
      <c r="F27" s="39"/>
    </row>
    <row r="28" customHeight="1" spans="1:6">
      <c r="A28" s="58"/>
      <c r="B28" s="39"/>
      <c r="C28" s="76" t="s">
        <v>36</v>
      </c>
      <c r="D28" s="39">
        <f t="shared" si="0"/>
        <v>0</v>
      </c>
      <c r="E28" s="39"/>
      <c r="F28" s="39"/>
    </row>
    <row r="29" customHeight="1" spans="1:6">
      <c r="A29" s="58"/>
      <c r="B29" s="39"/>
      <c r="C29" s="76" t="s">
        <v>37</v>
      </c>
      <c r="D29" s="39">
        <f t="shared" si="0"/>
        <v>0</v>
      </c>
      <c r="E29" s="39"/>
      <c r="F29" s="39"/>
    </row>
    <row r="30" customHeight="1" spans="1:6">
      <c r="A30" s="58"/>
      <c r="B30" s="39"/>
      <c r="C30" s="76" t="s">
        <v>38</v>
      </c>
      <c r="D30" s="39">
        <f t="shared" si="0"/>
        <v>0</v>
      </c>
      <c r="E30" s="39"/>
      <c r="F30" s="39"/>
    </row>
    <row r="31" customHeight="1" spans="1:6">
      <c r="A31" s="58"/>
      <c r="B31" s="39"/>
      <c r="C31" s="76" t="s">
        <v>39</v>
      </c>
      <c r="D31" s="39">
        <f t="shared" si="0"/>
        <v>0</v>
      </c>
      <c r="E31" s="39"/>
      <c r="F31" s="39"/>
    </row>
    <row r="32" customHeight="1" spans="1:6">
      <c r="A32" s="58"/>
      <c r="B32" s="39"/>
      <c r="C32" s="76" t="s">
        <v>40</v>
      </c>
      <c r="D32" s="39">
        <f t="shared" si="0"/>
        <v>0</v>
      </c>
      <c r="E32" s="39"/>
      <c r="F32" s="39"/>
    </row>
    <row r="33" ht="39" customHeight="1" spans="1:6">
      <c r="A33" s="58"/>
      <c r="B33" s="39"/>
      <c r="C33" s="76" t="s">
        <v>41</v>
      </c>
      <c r="D33" s="39">
        <f t="shared" si="0"/>
        <v>0</v>
      </c>
      <c r="E33" s="39"/>
      <c r="F33" s="39"/>
    </row>
    <row r="34" ht="53" customHeight="1" spans="1:6">
      <c r="A34" s="58" t="s">
        <v>42</v>
      </c>
      <c r="B34" s="39">
        <f>SUM(B7:B33)</f>
        <v>1687688.16</v>
      </c>
      <c r="C34" s="76" t="s">
        <v>43</v>
      </c>
      <c r="D34" s="39">
        <f t="shared" si="0"/>
        <v>1687688.16</v>
      </c>
      <c r="E34" s="39">
        <f>SUM(E7:E33)</f>
        <v>1687688.16</v>
      </c>
      <c r="F34" s="39">
        <f>SUM(F6:F33)</f>
        <v>0</v>
      </c>
    </row>
  </sheetData>
  <mergeCells count="4">
    <mergeCell ref="A2:F2"/>
    <mergeCell ref="A3:C3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D10" sqref="D10"/>
    </sheetView>
  </sheetViews>
  <sheetFormatPr defaultColWidth="15.625" defaultRowHeight="24.95" customHeight="1" outlineLevelCol="4"/>
  <cols>
    <col min="1" max="1" width="15.625" style="63"/>
    <col min="2" max="2" width="20.75" style="3" customWidth="1"/>
    <col min="3" max="16384" width="15.625" style="3"/>
  </cols>
  <sheetData>
    <row r="1" customHeight="1" spans="1:1">
      <c r="A1" s="3" t="s">
        <v>44</v>
      </c>
    </row>
    <row r="2" customHeight="1" spans="1:5">
      <c r="A2" s="44" t="s">
        <v>45</v>
      </c>
      <c r="B2" s="44"/>
      <c r="C2" s="44"/>
      <c r="D2" s="44"/>
      <c r="E2" s="44"/>
    </row>
    <row r="3" customHeight="1" spans="1:5">
      <c r="A3" s="3" t="s">
        <v>2</v>
      </c>
      <c r="D3" s="44"/>
      <c r="E3" s="64" t="s">
        <v>3</v>
      </c>
    </row>
    <row r="4" customHeight="1" spans="1:5">
      <c r="A4" s="60" t="s">
        <v>46</v>
      </c>
      <c r="B4" s="60"/>
      <c r="C4" s="60" t="s">
        <v>47</v>
      </c>
      <c r="D4" s="60"/>
      <c r="E4" s="60"/>
    </row>
    <row r="5" s="59" customFormat="1" customHeight="1" spans="1:5">
      <c r="A5" s="60" t="s">
        <v>48</v>
      </c>
      <c r="B5" s="60" t="s">
        <v>49</v>
      </c>
      <c r="C5" s="60" t="s">
        <v>50</v>
      </c>
      <c r="D5" s="60" t="s">
        <v>51</v>
      </c>
      <c r="E5" s="60" t="s">
        <v>52</v>
      </c>
    </row>
    <row r="6" customHeight="1" spans="1:5">
      <c r="A6" s="37">
        <v>2010301</v>
      </c>
      <c r="B6" s="38" t="s">
        <v>53</v>
      </c>
      <c r="C6" s="40">
        <f t="shared" ref="C6:C16" si="0">D6+E6</f>
        <v>614376.4</v>
      </c>
      <c r="D6" s="40">
        <v>614376.4</v>
      </c>
      <c r="E6" s="40"/>
    </row>
    <row r="7" ht="29" customHeight="1" spans="1:5">
      <c r="A7" s="37">
        <v>2013102</v>
      </c>
      <c r="B7" s="38" t="s">
        <v>54</v>
      </c>
      <c r="C7" s="40">
        <f t="shared" si="0"/>
        <v>190000</v>
      </c>
      <c r="D7" s="40"/>
      <c r="E7" s="40">
        <v>190000</v>
      </c>
    </row>
    <row r="8" customHeight="1" spans="1:5">
      <c r="A8" s="74">
        <v>2013105</v>
      </c>
      <c r="B8" s="67" t="s">
        <v>55</v>
      </c>
      <c r="C8" s="68">
        <f t="shared" si="0"/>
        <v>638000</v>
      </c>
      <c r="D8" s="68"/>
      <c r="E8" s="68">
        <v>638000</v>
      </c>
    </row>
    <row r="9" ht="26" customHeight="1" spans="1:5">
      <c r="A9" s="37">
        <v>2080505</v>
      </c>
      <c r="B9" s="37" t="s">
        <v>56</v>
      </c>
      <c r="C9" s="40">
        <f t="shared" si="0"/>
        <v>89620</v>
      </c>
      <c r="D9" s="40">
        <v>89620</v>
      </c>
      <c r="E9" s="40"/>
    </row>
    <row r="10" customHeight="1" spans="1:5">
      <c r="A10" s="37">
        <v>2080899</v>
      </c>
      <c r="B10" s="38" t="s">
        <v>57</v>
      </c>
      <c r="C10" s="40">
        <f t="shared" si="0"/>
        <v>33</v>
      </c>
      <c r="D10" s="40">
        <v>33</v>
      </c>
      <c r="E10" s="40"/>
    </row>
    <row r="11" customHeight="1" spans="1:5">
      <c r="A11" s="37">
        <v>2101101</v>
      </c>
      <c r="B11" s="38" t="s">
        <v>58</v>
      </c>
      <c r="C11" s="40">
        <f t="shared" si="0"/>
        <v>20825.3</v>
      </c>
      <c r="D11" s="40">
        <v>20825.3</v>
      </c>
      <c r="E11" s="40"/>
    </row>
    <row r="12" customHeight="1" spans="1:5">
      <c r="A12" s="37">
        <v>2101103</v>
      </c>
      <c r="B12" s="38" t="s">
        <v>59</v>
      </c>
      <c r="C12" s="40">
        <f t="shared" si="0"/>
        <v>75905.76</v>
      </c>
      <c r="D12" s="40">
        <v>75905.76</v>
      </c>
      <c r="E12" s="40"/>
    </row>
    <row r="13" customHeight="1" spans="1:5">
      <c r="A13" s="37">
        <v>2210201</v>
      </c>
      <c r="B13" s="38" t="s">
        <v>60</v>
      </c>
      <c r="C13" s="40">
        <f t="shared" si="0"/>
        <v>58927.7</v>
      </c>
      <c r="D13" s="40">
        <v>58927.7</v>
      </c>
      <c r="E13" s="40"/>
    </row>
    <row r="14" customHeight="1" spans="1:5">
      <c r="A14" s="37"/>
      <c r="B14" s="38"/>
      <c r="C14" s="40"/>
      <c r="D14" s="40"/>
      <c r="E14" s="40"/>
    </row>
    <row r="15" customHeight="1" spans="1:5">
      <c r="A15" s="37"/>
      <c r="B15" s="38"/>
      <c r="C15" s="40"/>
      <c r="D15" s="40"/>
      <c r="E15" s="40"/>
    </row>
    <row r="16" customHeight="1" spans="1:5">
      <c r="A16" s="60" t="s">
        <v>8</v>
      </c>
      <c r="B16" s="60"/>
      <c r="C16" s="40">
        <f t="shared" si="0"/>
        <v>1687688.16</v>
      </c>
      <c r="D16" s="40">
        <f>SUM(D6:D15)</f>
        <v>859688.16</v>
      </c>
      <c r="E16" s="40">
        <f>SUM(E6:E15)</f>
        <v>828000</v>
      </c>
    </row>
  </sheetData>
  <mergeCells count="5">
    <mergeCell ref="A2:E2"/>
    <mergeCell ref="A3:C3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opLeftCell="A10" workbookViewId="0">
      <selection activeCell="F20" sqref="F20"/>
    </sheetView>
  </sheetViews>
  <sheetFormatPr defaultColWidth="15.625" defaultRowHeight="24.95" customHeight="1" outlineLevelCol="4"/>
  <cols>
    <col min="1" max="1" width="18.25" style="63" customWidth="1"/>
    <col min="2" max="16384" width="15.625" style="3"/>
  </cols>
  <sheetData>
    <row r="1" customHeight="1" spans="1:1">
      <c r="A1" s="3" t="s">
        <v>61</v>
      </c>
    </row>
    <row r="2" customHeight="1" spans="1:5">
      <c r="A2" s="44" t="s">
        <v>62</v>
      </c>
      <c r="B2" s="44"/>
      <c r="C2" s="44"/>
      <c r="D2" s="44"/>
      <c r="E2" s="44"/>
    </row>
    <row r="3" customHeight="1" spans="1:5">
      <c r="A3" s="59" t="s">
        <v>2</v>
      </c>
      <c r="B3" s="59"/>
      <c r="C3" s="59"/>
      <c r="E3" s="64" t="s">
        <v>3</v>
      </c>
    </row>
    <row r="4" customHeight="1" spans="1:5">
      <c r="A4" s="60" t="s">
        <v>63</v>
      </c>
      <c r="B4" s="60"/>
      <c r="C4" s="60" t="s">
        <v>64</v>
      </c>
      <c r="D4" s="60"/>
      <c r="E4" s="60"/>
    </row>
    <row r="5" s="59" customFormat="1" customHeight="1" spans="1:5">
      <c r="A5" s="60" t="s">
        <v>48</v>
      </c>
      <c r="B5" s="60" t="s">
        <v>49</v>
      </c>
      <c r="C5" s="60" t="s">
        <v>8</v>
      </c>
      <c r="D5" s="60" t="s">
        <v>65</v>
      </c>
      <c r="E5" s="60" t="s">
        <v>66</v>
      </c>
    </row>
    <row r="6" customHeight="1" spans="1:5">
      <c r="A6" s="65" t="s">
        <v>67</v>
      </c>
      <c r="B6" s="38" t="s">
        <v>68</v>
      </c>
      <c r="C6" s="40">
        <f t="shared" ref="C6:C11" si="0">D6+E6</f>
        <v>245004</v>
      </c>
      <c r="D6" s="66">
        <v>245004</v>
      </c>
      <c r="E6" s="67"/>
    </row>
    <row r="7" customHeight="1" spans="1:5">
      <c r="A7" s="65" t="s">
        <v>69</v>
      </c>
      <c r="B7" s="38" t="s">
        <v>70</v>
      </c>
      <c r="C7" s="40">
        <v>214620</v>
      </c>
      <c r="D7" s="68">
        <v>214620</v>
      </c>
      <c r="E7" s="67"/>
    </row>
    <row r="8" customHeight="1" spans="1:5">
      <c r="A8" s="65" t="s">
        <v>71</v>
      </c>
      <c r="B8" s="38" t="s">
        <v>72</v>
      </c>
      <c r="C8" s="40">
        <f t="shared" si="0"/>
        <v>20417</v>
      </c>
      <c r="D8" s="66">
        <v>20417</v>
      </c>
      <c r="E8" s="67"/>
    </row>
    <row r="9" customHeight="1" spans="1:5">
      <c r="A9" s="65" t="s">
        <v>73</v>
      </c>
      <c r="B9" s="38" t="s">
        <v>74</v>
      </c>
      <c r="C9" s="40">
        <f t="shared" si="0"/>
        <v>89620</v>
      </c>
      <c r="D9" s="66">
        <v>89620</v>
      </c>
      <c r="E9" s="67"/>
    </row>
    <row r="10" customHeight="1" spans="1:5">
      <c r="A10" s="65" t="s">
        <v>75</v>
      </c>
      <c r="B10" s="38" t="s">
        <v>76</v>
      </c>
      <c r="C10" s="40">
        <f t="shared" si="0"/>
        <v>19600.3</v>
      </c>
      <c r="D10" s="66">
        <v>19600.3</v>
      </c>
      <c r="E10" s="68"/>
    </row>
    <row r="11" customHeight="1" spans="1:5">
      <c r="A11" s="65" t="s">
        <v>77</v>
      </c>
      <c r="B11" s="38" t="s">
        <v>78</v>
      </c>
      <c r="C11" s="40">
        <f t="shared" si="0"/>
        <v>75905.76</v>
      </c>
      <c r="D11" s="69">
        <v>75905.76</v>
      </c>
      <c r="E11" s="67"/>
    </row>
    <row r="12" customHeight="1" spans="1:5">
      <c r="A12" s="65" t="s">
        <v>79</v>
      </c>
      <c r="B12" s="38" t="s">
        <v>80</v>
      </c>
      <c r="C12" s="40">
        <v>2205</v>
      </c>
      <c r="D12" s="66">
        <v>2205</v>
      </c>
      <c r="E12" s="67"/>
    </row>
    <row r="13" customHeight="1" spans="1:5">
      <c r="A13" s="65" t="s">
        <v>81</v>
      </c>
      <c r="B13" s="38" t="s">
        <v>60</v>
      </c>
      <c r="C13" s="40">
        <f t="shared" ref="C13:C20" si="1">D13+E13</f>
        <v>58927.7</v>
      </c>
      <c r="D13" s="66">
        <v>58927.7</v>
      </c>
      <c r="E13" s="68"/>
    </row>
    <row r="14" customHeight="1" spans="1:5">
      <c r="A14" s="70" t="s">
        <v>82</v>
      </c>
      <c r="B14" s="71" t="s">
        <v>83</v>
      </c>
      <c r="C14" s="40">
        <f t="shared" si="1"/>
        <v>55953</v>
      </c>
      <c r="D14" s="69"/>
      <c r="E14" s="66">
        <v>55953</v>
      </c>
    </row>
    <row r="15" customHeight="1" spans="1:5">
      <c r="A15" s="65" t="s">
        <v>84</v>
      </c>
      <c r="B15" s="38" t="s">
        <v>85</v>
      </c>
      <c r="C15" s="40">
        <f t="shared" si="1"/>
        <v>7800</v>
      </c>
      <c r="D15" s="66"/>
      <c r="E15" s="67">
        <v>7800</v>
      </c>
    </row>
    <row r="16" customHeight="1" spans="1:5">
      <c r="A16" s="70" t="s">
        <v>86</v>
      </c>
      <c r="B16" s="38" t="s">
        <v>87</v>
      </c>
      <c r="C16" s="40">
        <f t="shared" si="1"/>
        <v>9286.4</v>
      </c>
      <c r="D16" s="69"/>
      <c r="E16" s="66">
        <v>9286.4</v>
      </c>
    </row>
    <row r="17" customHeight="1" spans="1:5">
      <c r="A17" s="70" t="s">
        <v>88</v>
      </c>
      <c r="B17" s="71" t="s">
        <v>89</v>
      </c>
      <c r="C17" s="40">
        <f t="shared" si="1"/>
        <v>156</v>
      </c>
      <c r="D17" s="69"/>
      <c r="E17" s="66">
        <v>156</v>
      </c>
    </row>
    <row r="18" ht="28" customHeight="1" spans="1:5">
      <c r="A18" s="70" t="s">
        <v>90</v>
      </c>
      <c r="B18" s="71" t="s">
        <v>91</v>
      </c>
      <c r="C18" s="40">
        <f t="shared" si="1"/>
        <v>13000</v>
      </c>
      <c r="D18" s="69"/>
      <c r="E18" s="66">
        <v>13000</v>
      </c>
    </row>
    <row r="19" customHeight="1" spans="1:5">
      <c r="A19" s="70" t="s">
        <v>92</v>
      </c>
      <c r="B19" s="38" t="s">
        <v>93</v>
      </c>
      <c r="C19" s="40">
        <f t="shared" si="1"/>
        <v>47160</v>
      </c>
      <c r="D19" s="69"/>
      <c r="E19" s="66">
        <v>47160</v>
      </c>
    </row>
    <row r="20" customHeight="1" spans="1:5">
      <c r="A20" s="65" t="s">
        <v>94</v>
      </c>
      <c r="B20" s="38" t="s">
        <v>95</v>
      </c>
      <c r="C20" s="40">
        <f t="shared" si="1"/>
        <v>33</v>
      </c>
      <c r="D20" s="72">
        <v>33</v>
      </c>
      <c r="E20" s="67"/>
    </row>
    <row r="21" customHeight="1" spans="1:5">
      <c r="A21" s="70"/>
      <c r="B21" s="38"/>
      <c r="C21" s="40"/>
      <c r="D21" s="69"/>
      <c r="E21" s="68"/>
    </row>
    <row r="22" customHeight="1" spans="1:5">
      <c r="A22" s="49" t="s">
        <v>8</v>
      </c>
      <c r="B22" s="73"/>
      <c r="C22" s="40">
        <f>SUM(C6:C21)</f>
        <v>859688.16</v>
      </c>
      <c r="D22" s="40">
        <f>SUM(D6:D21)</f>
        <v>726332.76</v>
      </c>
      <c r="E22" s="40">
        <f>SUM(E6:E21)</f>
        <v>133355.4</v>
      </c>
    </row>
  </sheetData>
  <mergeCells count="5">
    <mergeCell ref="A2:E2"/>
    <mergeCell ref="A3:C3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H17" sqref="H1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96</v>
      </c>
    </row>
    <row r="2" ht="34.5" customHeight="1" spans="1:12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customHeight="1" spans="1:12">
      <c r="A3" s="31" t="s">
        <v>2</v>
      </c>
      <c r="B3" s="31"/>
      <c r="C3" s="31"/>
      <c r="D3" s="31"/>
      <c r="L3" s="43" t="s">
        <v>3</v>
      </c>
    </row>
    <row r="4" ht="29.25" customHeight="1" spans="1:12">
      <c r="A4" s="36" t="s">
        <v>98</v>
      </c>
      <c r="B4" s="36"/>
      <c r="C4" s="36"/>
      <c r="D4" s="36"/>
      <c r="E4" s="36"/>
      <c r="F4" s="36"/>
      <c r="G4" s="36" t="s">
        <v>47</v>
      </c>
      <c r="H4" s="36"/>
      <c r="I4" s="36"/>
      <c r="J4" s="36"/>
      <c r="K4" s="36"/>
      <c r="L4" s="36"/>
    </row>
    <row r="5" s="59" customFormat="1" customHeight="1" spans="1:12">
      <c r="A5" s="60" t="s">
        <v>8</v>
      </c>
      <c r="B5" s="60" t="s">
        <v>99</v>
      </c>
      <c r="C5" s="60" t="s">
        <v>100</v>
      </c>
      <c r="D5" s="60"/>
      <c r="E5" s="60"/>
      <c r="F5" s="60" t="s">
        <v>101</v>
      </c>
      <c r="G5" s="60" t="s">
        <v>8</v>
      </c>
      <c r="H5" s="60" t="s">
        <v>99</v>
      </c>
      <c r="I5" s="60" t="s">
        <v>100</v>
      </c>
      <c r="J5" s="60"/>
      <c r="K5" s="60"/>
      <c r="L5" s="60" t="s">
        <v>101</v>
      </c>
    </row>
    <row r="6" s="59" customFormat="1" customHeight="1" spans="1:12">
      <c r="A6" s="60"/>
      <c r="B6" s="60"/>
      <c r="C6" s="60" t="s">
        <v>50</v>
      </c>
      <c r="D6" s="60" t="s">
        <v>102</v>
      </c>
      <c r="E6" s="60" t="s">
        <v>103</v>
      </c>
      <c r="F6" s="60"/>
      <c r="G6" s="60"/>
      <c r="H6" s="60"/>
      <c r="I6" s="60" t="s">
        <v>50</v>
      </c>
      <c r="J6" s="60" t="s">
        <v>102</v>
      </c>
      <c r="K6" s="60" t="s">
        <v>103</v>
      </c>
      <c r="L6" s="60"/>
    </row>
    <row r="7" ht="39" customHeight="1" spans="1:12">
      <c r="A7" s="61">
        <v>55000</v>
      </c>
      <c r="B7" s="61">
        <v>0</v>
      </c>
      <c r="C7" s="61">
        <v>50000</v>
      </c>
      <c r="D7" s="61">
        <v>0</v>
      </c>
      <c r="E7" s="61">
        <v>50000</v>
      </c>
      <c r="F7" s="61">
        <v>5000</v>
      </c>
      <c r="G7" s="61">
        <v>55000</v>
      </c>
      <c r="H7" s="61">
        <v>0</v>
      </c>
      <c r="I7" s="61">
        <v>50000</v>
      </c>
      <c r="J7" s="61">
        <v>0</v>
      </c>
      <c r="K7" s="61">
        <v>50000</v>
      </c>
      <c r="L7" s="61">
        <v>5000</v>
      </c>
    </row>
    <row r="8" ht="40.5" customHeight="1" spans="1:1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customHeight="1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6.25" customHeight="1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15">
    <mergeCell ref="A2:L2"/>
    <mergeCell ref="A3:D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F15" sqref="F15"/>
    </sheetView>
  </sheetViews>
  <sheetFormatPr defaultColWidth="15.625" defaultRowHeight="24.95" customHeight="1" outlineLevelRow="7" outlineLevelCol="4"/>
  <cols>
    <col min="1" max="1" width="12.5" style="5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104</v>
      </c>
    </row>
    <row r="2" s="55" customFormat="1" ht="47.25" customHeight="1" spans="1:5">
      <c r="A2" s="30" t="s">
        <v>105</v>
      </c>
      <c r="B2" s="30"/>
      <c r="C2" s="30"/>
      <c r="D2" s="30"/>
      <c r="E2" s="30"/>
    </row>
    <row r="3" customHeight="1" spans="1:5">
      <c r="A3" s="42" t="s">
        <v>2</v>
      </c>
      <c r="B3" s="42"/>
      <c r="C3" s="42"/>
      <c r="E3" s="43" t="s">
        <v>3</v>
      </c>
    </row>
    <row r="4" customHeight="1" spans="1:5">
      <c r="A4" s="36" t="s">
        <v>46</v>
      </c>
      <c r="B4" s="36"/>
      <c r="C4" s="36" t="s">
        <v>47</v>
      </c>
      <c r="D4" s="36"/>
      <c r="E4" s="36"/>
    </row>
    <row r="5" s="31" customFormat="1" customHeight="1" spans="1:5">
      <c r="A5" s="36" t="s">
        <v>48</v>
      </c>
      <c r="B5" s="36" t="s">
        <v>49</v>
      </c>
      <c r="C5" s="36" t="s">
        <v>50</v>
      </c>
      <c r="D5" s="36" t="s">
        <v>51</v>
      </c>
      <c r="E5" s="36" t="s">
        <v>52</v>
      </c>
    </row>
    <row r="6" customHeight="1" spans="1:5">
      <c r="A6" s="57"/>
      <c r="B6" s="58"/>
      <c r="C6" s="39"/>
      <c r="D6" s="39"/>
      <c r="E6" s="39"/>
    </row>
    <row r="7" customHeight="1" spans="1:5">
      <c r="A7" s="57"/>
      <c r="B7" s="58"/>
      <c r="C7" s="39"/>
      <c r="D7" s="39"/>
      <c r="E7" s="39"/>
    </row>
    <row r="8" customHeight="1" spans="1:5">
      <c r="A8" s="36" t="s">
        <v>8</v>
      </c>
      <c r="B8" s="36"/>
      <c r="C8" s="39">
        <f>SUM(C6:C7)</f>
        <v>0</v>
      </c>
      <c r="D8" s="39">
        <f>SUM(D6:D7)</f>
        <v>0</v>
      </c>
      <c r="E8" s="39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9" workbookViewId="0">
      <selection activeCell="H5" sqref="H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106</v>
      </c>
    </row>
    <row r="2" ht="40.5" customHeight="1" spans="1:4">
      <c r="A2" s="30" t="s">
        <v>107</v>
      </c>
      <c r="B2" s="30"/>
      <c r="C2" s="30"/>
      <c r="D2" s="30"/>
    </row>
    <row r="3" customHeight="1" spans="1:4">
      <c r="A3" s="31" t="s">
        <v>2</v>
      </c>
      <c r="B3" s="31"/>
      <c r="D3" s="43" t="s">
        <v>3</v>
      </c>
    </row>
    <row r="4" customHeight="1" spans="1:4">
      <c r="A4" s="51" t="s">
        <v>108</v>
      </c>
      <c r="B4" s="51"/>
      <c r="C4" s="51" t="s">
        <v>109</v>
      </c>
      <c r="D4" s="51"/>
    </row>
    <row r="5" customHeight="1" spans="1:4">
      <c r="A5" s="51" t="s">
        <v>110</v>
      </c>
      <c r="B5" s="51" t="s">
        <v>111</v>
      </c>
      <c r="C5" s="51" t="s">
        <v>110</v>
      </c>
      <c r="D5" s="51" t="s">
        <v>111</v>
      </c>
    </row>
    <row r="6" ht="20.1" customHeight="1" spans="1:4">
      <c r="A6" s="52" t="s">
        <v>112</v>
      </c>
      <c r="B6" s="39">
        <v>1687688.16</v>
      </c>
      <c r="C6" s="52" t="s">
        <v>113</v>
      </c>
      <c r="D6" s="39">
        <v>1442376.4</v>
      </c>
    </row>
    <row r="7" ht="20.1" customHeight="1" spans="1:4">
      <c r="A7" s="53" t="s">
        <v>114</v>
      </c>
      <c r="B7" s="39">
        <v>0</v>
      </c>
      <c r="C7" s="52" t="s">
        <v>115</v>
      </c>
      <c r="D7" s="39"/>
    </row>
    <row r="8" ht="20.1" customHeight="1" spans="1:4">
      <c r="A8" s="53"/>
      <c r="B8" s="39"/>
      <c r="C8" s="52" t="s">
        <v>116</v>
      </c>
      <c r="D8" s="39"/>
    </row>
    <row r="9" ht="20.1" customHeight="1" spans="1:4">
      <c r="A9" s="53"/>
      <c r="B9" s="39"/>
      <c r="C9" s="52" t="s">
        <v>117</v>
      </c>
      <c r="D9" s="39"/>
    </row>
    <row r="10" ht="20.1" customHeight="1" spans="1:4">
      <c r="A10" s="53"/>
      <c r="B10" s="39"/>
      <c r="C10" s="52" t="s">
        <v>118</v>
      </c>
      <c r="D10" s="39"/>
    </row>
    <row r="11" ht="20.1" customHeight="1" spans="1:4">
      <c r="A11" s="53"/>
      <c r="B11" s="39"/>
      <c r="C11" s="52" t="s">
        <v>119</v>
      </c>
      <c r="D11" s="39"/>
    </row>
    <row r="12" ht="20.1" customHeight="1" spans="1:4">
      <c r="A12" s="53"/>
      <c r="B12" s="39"/>
      <c r="C12" s="52" t="s">
        <v>120</v>
      </c>
      <c r="D12" s="39"/>
    </row>
    <row r="13" ht="20.1" customHeight="1" spans="1:4">
      <c r="A13" s="53"/>
      <c r="B13" s="39"/>
      <c r="C13" s="52" t="s">
        <v>121</v>
      </c>
      <c r="D13" s="39">
        <v>89653</v>
      </c>
    </row>
    <row r="14" ht="20.1" customHeight="1" spans="1:4">
      <c r="A14" s="52"/>
      <c r="B14" s="39"/>
      <c r="C14" s="52" t="s">
        <v>122</v>
      </c>
      <c r="D14" s="39"/>
    </row>
    <row r="15" ht="20.1" customHeight="1" spans="1:4">
      <c r="A15" s="52"/>
      <c r="B15" s="39"/>
      <c r="C15" s="52" t="s">
        <v>123</v>
      </c>
      <c r="D15" s="39">
        <v>96731.06</v>
      </c>
    </row>
    <row r="16" ht="20.1" customHeight="1" spans="1:4">
      <c r="A16" s="52"/>
      <c r="B16" s="39"/>
      <c r="C16" s="52" t="s">
        <v>124</v>
      </c>
      <c r="D16" s="39"/>
    </row>
    <row r="17" ht="20.1" customHeight="1" spans="1:4">
      <c r="A17" s="52"/>
      <c r="B17" s="39"/>
      <c r="C17" s="52" t="s">
        <v>125</v>
      </c>
      <c r="D17" s="39"/>
    </row>
    <row r="18" ht="20.1" customHeight="1" spans="1:4">
      <c r="A18" s="52"/>
      <c r="B18" s="39"/>
      <c r="C18" s="52" t="s">
        <v>126</v>
      </c>
      <c r="D18" s="39"/>
    </row>
    <row r="19" ht="20.1" customHeight="1" spans="1:4">
      <c r="A19" s="52"/>
      <c r="B19" s="39"/>
      <c r="C19" s="52" t="s">
        <v>127</v>
      </c>
      <c r="D19" s="39"/>
    </row>
    <row r="20" ht="20.1" customHeight="1" spans="1:4">
      <c r="A20" s="52"/>
      <c r="B20" s="39"/>
      <c r="C20" s="52" t="s">
        <v>128</v>
      </c>
      <c r="D20" s="39"/>
    </row>
    <row r="21" ht="20.1" customHeight="1" spans="1:4">
      <c r="A21" s="52"/>
      <c r="B21" s="39"/>
      <c r="C21" s="52" t="s">
        <v>129</v>
      </c>
      <c r="D21" s="39"/>
    </row>
    <row r="22" ht="20.1" customHeight="1" spans="1:4">
      <c r="A22" s="52"/>
      <c r="B22" s="39"/>
      <c r="C22" s="52" t="s">
        <v>130</v>
      </c>
      <c r="D22" s="39"/>
    </row>
    <row r="23" ht="20.1" customHeight="1" spans="1:4">
      <c r="A23" s="54"/>
      <c r="B23" s="39"/>
      <c r="C23" s="52" t="s">
        <v>131</v>
      </c>
      <c r="D23" s="39"/>
    </row>
    <row r="24" ht="20.1" customHeight="1" spans="1:4">
      <c r="A24" s="54"/>
      <c r="B24" s="39"/>
      <c r="C24" s="52" t="s">
        <v>132</v>
      </c>
      <c r="D24" s="39"/>
    </row>
    <row r="25" ht="20.1" customHeight="1" spans="1:4">
      <c r="A25" s="54"/>
      <c r="B25" s="39"/>
      <c r="C25" s="52" t="s">
        <v>133</v>
      </c>
      <c r="D25" s="39">
        <v>58927.7</v>
      </c>
    </row>
    <row r="26" ht="20.1" customHeight="1" spans="1:4">
      <c r="A26" s="54"/>
      <c r="B26" s="39"/>
      <c r="C26" s="52" t="s">
        <v>134</v>
      </c>
      <c r="D26" s="39"/>
    </row>
    <row r="27" ht="20.1" customHeight="1" spans="1:4">
      <c r="A27" s="54"/>
      <c r="B27" s="39"/>
      <c r="C27" s="52" t="s">
        <v>135</v>
      </c>
      <c r="D27" s="39"/>
    </row>
    <row r="28" ht="20.1" customHeight="1" spans="1:4">
      <c r="A28" s="54"/>
      <c r="B28" s="39"/>
      <c r="C28" s="52" t="s">
        <v>136</v>
      </c>
      <c r="D28" s="39"/>
    </row>
    <row r="29" ht="20.1" customHeight="1" spans="1:4">
      <c r="A29" s="54"/>
      <c r="B29" s="39"/>
      <c r="C29" s="52" t="s">
        <v>137</v>
      </c>
      <c r="D29" s="39"/>
    </row>
    <row r="30" ht="20.1" customHeight="1" spans="1:4">
      <c r="A30" s="54"/>
      <c r="B30" s="39"/>
      <c r="C30" s="52" t="s">
        <v>138</v>
      </c>
      <c r="D30" s="39"/>
    </row>
    <row r="31" ht="20.1" customHeight="1" spans="1:4">
      <c r="A31" s="54"/>
      <c r="B31" s="39"/>
      <c r="C31" s="52" t="s">
        <v>139</v>
      </c>
      <c r="D31" s="39"/>
    </row>
    <row r="32" ht="20.1" customHeight="1" spans="2:4">
      <c r="B32" s="39"/>
      <c r="C32" s="52" t="s">
        <v>140</v>
      </c>
      <c r="D32" s="39"/>
    </row>
    <row r="33" ht="20.1" customHeight="1" spans="1:4">
      <c r="A33" s="54"/>
      <c r="B33" s="39"/>
      <c r="C33" s="51"/>
      <c r="D33" s="39"/>
    </row>
    <row r="34" ht="20.1" customHeight="1" spans="1:4">
      <c r="A34" s="51" t="s">
        <v>141</v>
      </c>
      <c r="B34" s="39">
        <f>SUM(B7+B6)</f>
        <v>1687688.16</v>
      </c>
      <c r="C34" s="51" t="s">
        <v>142</v>
      </c>
      <c r="D34" s="39">
        <f>SUM(D6:D33)</f>
        <v>1687688.16</v>
      </c>
    </row>
  </sheetData>
  <mergeCells count="4">
    <mergeCell ref="A2:D2"/>
    <mergeCell ref="A3:B3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G11" sqref="G11"/>
    </sheetView>
  </sheetViews>
  <sheetFormatPr defaultColWidth="15.625" defaultRowHeight="24.95" customHeight="1" outlineLevelRow="6"/>
  <cols>
    <col min="1" max="5" width="14.375" style="3" customWidth="1"/>
    <col min="6" max="6" width="15.625" style="3" customWidth="1"/>
    <col min="7" max="7" width="15.5" style="3" customWidth="1"/>
    <col min="8" max="8" width="16.75" style="3" customWidth="1"/>
    <col min="9" max="9" width="17.375" style="3" customWidth="1"/>
    <col min="10" max="10" width="14.375" style="3" customWidth="1"/>
    <col min="11" max="11" width="20" style="3" customWidth="1"/>
    <col min="12" max="12" width="14.375" style="3" customWidth="1"/>
    <col min="13" max="16384" width="15.625" style="3"/>
  </cols>
  <sheetData>
    <row r="1" customHeight="1" spans="1:1">
      <c r="A1" s="3" t="s">
        <v>143</v>
      </c>
    </row>
    <row r="2" ht="35.25" customHeight="1" spans="1:12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customHeight="1" spans="1:12">
      <c r="A3" s="45"/>
      <c r="L3" s="50" t="s">
        <v>3</v>
      </c>
    </row>
    <row r="4" s="1" customFormat="1" ht="17.25" customHeight="1" spans="1:12">
      <c r="A4" s="46" t="s">
        <v>145</v>
      </c>
      <c r="B4" s="13" t="s">
        <v>146</v>
      </c>
      <c r="C4" s="13" t="s">
        <v>147</v>
      </c>
      <c r="D4" s="13" t="s">
        <v>148</v>
      </c>
      <c r="E4" s="13" t="s">
        <v>149</v>
      </c>
      <c r="F4" s="13" t="s">
        <v>150</v>
      </c>
      <c r="G4" s="13" t="s">
        <v>151</v>
      </c>
      <c r="H4" s="13" t="s">
        <v>152</v>
      </c>
      <c r="I4" s="13" t="s">
        <v>153</v>
      </c>
      <c r="J4" s="13" t="s">
        <v>154</v>
      </c>
      <c r="K4" s="13" t="s">
        <v>155</v>
      </c>
      <c r="L4" s="13" t="s">
        <v>156</v>
      </c>
    </row>
    <row r="5" s="1" customFormat="1" ht="17.25" customHeight="1" spans="1:12">
      <c r="A5" s="4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="1" customFormat="1" ht="17.25" customHeight="1" spans="1:12">
      <c r="A6" s="4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ht="57" customHeight="1" spans="1:12">
      <c r="A7" s="49" t="s">
        <v>157</v>
      </c>
      <c r="B7" s="39">
        <v>1687688.16</v>
      </c>
      <c r="C7" s="38"/>
      <c r="D7" s="38"/>
      <c r="E7" s="39">
        <v>1687688.16</v>
      </c>
      <c r="F7" s="39">
        <v>1687688.16</v>
      </c>
      <c r="G7" s="38">
        <v>0</v>
      </c>
      <c r="H7" s="38"/>
      <c r="I7" s="38"/>
      <c r="J7" s="38"/>
      <c r="K7" s="38"/>
      <c r="L7" s="3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opLeftCell="A4" workbookViewId="0">
      <selection activeCell="H14" sqref="H14"/>
    </sheetView>
  </sheetViews>
  <sheetFormatPr defaultColWidth="15.625" defaultRowHeight="24.95" customHeight="1"/>
  <cols>
    <col min="1" max="1" width="11.75" customWidth="1"/>
    <col min="3" max="3" width="15" customWidth="1"/>
    <col min="4" max="4" width="12.75" customWidth="1"/>
    <col min="5" max="5" width="13.125" customWidth="1"/>
    <col min="6" max="6" width="11.25" customWidth="1"/>
    <col min="7" max="7" width="12" customWidth="1"/>
    <col min="8" max="8" width="12.125" customWidth="1"/>
    <col min="9" max="9" width="8.875" customWidth="1"/>
  </cols>
  <sheetData>
    <row r="1" customHeight="1" spans="1:1">
      <c r="A1" t="s">
        <v>158</v>
      </c>
    </row>
    <row r="2" ht="31.5" customHeight="1" spans="1:9">
      <c r="A2" s="30" t="s">
        <v>159</v>
      </c>
      <c r="B2" s="30"/>
      <c r="C2" s="30"/>
      <c r="D2" s="30"/>
      <c r="E2" s="30"/>
      <c r="F2" s="30"/>
      <c r="G2" s="30"/>
      <c r="H2" s="30"/>
      <c r="I2" s="30"/>
    </row>
    <row r="3" customHeight="1" spans="1:9">
      <c r="A3" s="31" t="s">
        <v>2</v>
      </c>
      <c r="B3" s="31"/>
      <c r="C3" s="31"/>
      <c r="D3" s="31"/>
      <c r="I3" s="43" t="s">
        <v>3</v>
      </c>
    </row>
    <row r="4" s="29" customFormat="1" customHeight="1" spans="1:9">
      <c r="A4" s="32" t="s">
        <v>46</v>
      </c>
      <c r="B4" s="32"/>
      <c r="C4" s="33" t="s">
        <v>8</v>
      </c>
      <c r="D4" s="34" t="s">
        <v>51</v>
      </c>
      <c r="E4" s="35"/>
      <c r="F4" s="35"/>
      <c r="G4" s="33" t="s">
        <v>52</v>
      </c>
      <c r="H4" s="33"/>
      <c r="I4" s="33"/>
    </row>
    <row r="5" s="29" customFormat="1" ht="36.75" customHeight="1" spans="1:9">
      <c r="A5" s="32" t="s">
        <v>48</v>
      </c>
      <c r="B5" s="32" t="s">
        <v>49</v>
      </c>
      <c r="C5" s="33"/>
      <c r="D5" s="33" t="s">
        <v>50</v>
      </c>
      <c r="E5" s="36" t="s">
        <v>65</v>
      </c>
      <c r="F5" s="36" t="s">
        <v>66</v>
      </c>
      <c r="G5" s="33" t="s">
        <v>50</v>
      </c>
      <c r="H5" s="33" t="s">
        <v>160</v>
      </c>
      <c r="I5" s="33" t="s">
        <v>161</v>
      </c>
    </row>
    <row r="6" customHeight="1" spans="1:9">
      <c r="A6" s="37">
        <v>2010301</v>
      </c>
      <c r="B6" s="38" t="s">
        <v>53</v>
      </c>
      <c r="C6" s="39">
        <f>D6+G6</f>
        <v>614376.4</v>
      </c>
      <c r="D6" s="39">
        <f>E6+F6</f>
        <v>614376.4</v>
      </c>
      <c r="E6" s="39">
        <v>481021</v>
      </c>
      <c r="F6" s="39">
        <v>133355.4</v>
      </c>
      <c r="G6" s="39">
        <f>H6+I6</f>
        <v>0</v>
      </c>
      <c r="H6" s="40"/>
      <c r="I6" s="39"/>
    </row>
    <row r="7" customHeight="1" spans="1:9">
      <c r="A7" s="37">
        <v>2013102</v>
      </c>
      <c r="B7" s="38" t="s">
        <v>54</v>
      </c>
      <c r="C7" s="39">
        <f t="shared" ref="C7:C17" si="0">D7+G7</f>
        <v>190000</v>
      </c>
      <c r="D7" s="39">
        <f t="shared" ref="D7:D17" si="1">E7+F7</f>
        <v>0</v>
      </c>
      <c r="E7" s="39"/>
      <c r="F7" s="39"/>
      <c r="G7" s="39">
        <f t="shared" ref="G7:G17" si="2">H7+I7</f>
        <v>190000</v>
      </c>
      <c r="H7" s="40">
        <v>190000</v>
      </c>
      <c r="I7" s="39"/>
    </row>
    <row r="8" customHeight="1" spans="1:9">
      <c r="A8" s="37">
        <v>2013105</v>
      </c>
      <c r="B8" s="38" t="s">
        <v>55</v>
      </c>
      <c r="C8" s="39">
        <f t="shared" si="0"/>
        <v>638000</v>
      </c>
      <c r="D8" s="39">
        <f t="shared" si="1"/>
        <v>0</v>
      </c>
      <c r="E8" s="39"/>
      <c r="F8" s="39"/>
      <c r="G8" s="39">
        <f t="shared" si="2"/>
        <v>638000</v>
      </c>
      <c r="H8" s="40">
        <v>638000</v>
      </c>
      <c r="I8" s="39"/>
    </row>
    <row r="9" customHeight="1" spans="1:9">
      <c r="A9" s="37">
        <v>2080505</v>
      </c>
      <c r="B9" s="37" t="s">
        <v>56</v>
      </c>
      <c r="C9" s="39">
        <f t="shared" si="0"/>
        <v>89620</v>
      </c>
      <c r="D9" s="39">
        <f t="shared" si="1"/>
        <v>89620</v>
      </c>
      <c r="E9" s="40">
        <v>89620</v>
      </c>
      <c r="F9" s="39"/>
      <c r="G9" s="39">
        <f t="shared" si="2"/>
        <v>0</v>
      </c>
      <c r="H9" s="39"/>
      <c r="I9" s="39"/>
    </row>
    <row r="10" customHeight="1" spans="1:9">
      <c r="A10" s="37">
        <v>2080899</v>
      </c>
      <c r="B10" s="38" t="s">
        <v>57</v>
      </c>
      <c r="C10" s="39">
        <f t="shared" si="0"/>
        <v>33</v>
      </c>
      <c r="D10" s="39">
        <f t="shared" si="1"/>
        <v>33</v>
      </c>
      <c r="E10" s="40">
        <v>33</v>
      </c>
      <c r="F10" s="39"/>
      <c r="G10" s="39">
        <f t="shared" si="2"/>
        <v>0</v>
      </c>
      <c r="H10" s="39"/>
      <c r="I10" s="39"/>
    </row>
    <row r="11" customHeight="1" spans="1:9">
      <c r="A11" s="37">
        <v>2101101</v>
      </c>
      <c r="B11" s="38" t="s">
        <v>58</v>
      </c>
      <c r="C11" s="39">
        <f t="shared" si="0"/>
        <v>20825.3</v>
      </c>
      <c r="D11" s="39">
        <f t="shared" si="1"/>
        <v>20825.3</v>
      </c>
      <c r="E11" s="40">
        <v>20825.3</v>
      </c>
      <c r="F11" s="39"/>
      <c r="G11" s="39">
        <f t="shared" si="2"/>
        <v>0</v>
      </c>
      <c r="H11" s="39"/>
      <c r="I11" s="39"/>
    </row>
    <row r="12" customHeight="1" spans="1:9">
      <c r="A12" s="37">
        <v>2101103</v>
      </c>
      <c r="B12" s="38" t="s">
        <v>59</v>
      </c>
      <c r="C12" s="39">
        <f t="shared" si="0"/>
        <v>75905.76</v>
      </c>
      <c r="D12" s="39">
        <f t="shared" si="1"/>
        <v>75905.76</v>
      </c>
      <c r="E12" s="40">
        <v>75905.76</v>
      </c>
      <c r="F12" s="39"/>
      <c r="G12" s="39">
        <f t="shared" si="2"/>
        <v>0</v>
      </c>
      <c r="H12" s="39"/>
      <c r="I12" s="39"/>
    </row>
    <row r="13" customHeight="1" spans="1:9">
      <c r="A13" s="37">
        <v>2210201</v>
      </c>
      <c r="B13" s="38" t="s">
        <v>60</v>
      </c>
      <c r="C13" s="39">
        <f t="shared" si="0"/>
        <v>58927.7</v>
      </c>
      <c r="D13" s="39">
        <f t="shared" si="1"/>
        <v>58927.7</v>
      </c>
      <c r="E13" s="40">
        <v>58927.7</v>
      </c>
      <c r="F13" s="39"/>
      <c r="G13" s="39">
        <f t="shared" si="2"/>
        <v>0</v>
      </c>
      <c r="H13" s="39"/>
      <c r="I13" s="39"/>
    </row>
    <row r="14" customHeight="1" spans="1:9">
      <c r="A14" s="36" t="s">
        <v>8</v>
      </c>
      <c r="B14" s="36"/>
      <c r="C14" s="39">
        <f>SUM(C6:C13)</f>
        <v>1687688.16</v>
      </c>
      <c r="D14" s="39">
        <f t="shared" ref="D14:I14" si="3">SUM(D6:D13)</f>
        <v>859688.16</v>
      </c>
      <c r="E14" s="39">
        <f t="shared" si="3"/>
        <v>726332.76</v>
      </c>
      <c r="F14" s="39">
        <f t="shared" si="3"/>
        <v>133355.4</v>
      </c>
      <c r="G14" s="39">
        <f t="shared" si="3"/>
        <v>828000</v>
      </c>
      <c r="H14" s="39">
        <f t="shared" si="3"/>
        <v>828000</v>
      </c>
      <c r="I14" s="39">
        <f t="shared" si="3"/>
        <v>0</v>
      </c>
    </row>
    <row r="15" ht="32.25" customHeight="1" spans="1:9">
      <c r="A15" s="41"/>
      <c r="B15" s="41"/>
      <c r="C15" s="41"/>
      <c r="D15" s="41"/>
      <c r="E15" s="41"/>
      <c r="F15" s="41"/>
      <c r="G15" s="41"/>
      <c r="H15" s="41"/>
      <c r="I15" s="41"/>
    </row>
    <row r="16" ht="30.75" customHeight="1" spans="1:9">
      <c r="A16" s="42"/>
      <c r="B16" s="42"/>
      <c r="C16" s="42"/>
      <c r="D16" s="42"/>
      <c r="E16" s="42"/>
      <c r="F16" s="42"/>
      <c r="G16" s="42"/>
      <c r="H16" s="42"/>
      <c r="I16" s="42"/>
    </row>
    <row r="17" customHeight="1" spans="7:7">
      <c r="G17" t="s">
        <v>162</v>
      </c>
    </row>
  </sheetData>
  <mergeCells count="7">
    <mergeCell ref="A2:I2"/>
    <mergeCell ref="A3:D3"/>
    <mergeCell ref="A4:B4"/>
    <mergeCell ref="D4:F4"/>
    <mergeCell ref="G4:I4"/>
    <mergeCell ref="A14:B14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L8" sqref="L8"/>
    </sheetView>
  </sheetViews>
  <sheetFormatPr defaultColWidth="9" defaultRowHeight="13.5"/>
  <cols>
    <col min="1" max="1" width="9" style="2"/>
    <col min="2" max="2" width="12.375" style="2" customWidth="1"/>
    <col min="3" max="3" width="13" style="2" customWidth="1"/>
    <col min="4" max="5" width="9" style="2"/>
    <col min="6" max="6" width="13.375" style="2" customWidth="1"/>
    <col min="7" max="7" width="11.5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s="3" t="s">
        <v>163</v>
      </c>
      <c r="B1" s="4"/>
      <c r="C1" s="5" t="s">
        <v>164</v>
      </c>
      <c r="D1" s="5" t="s">
        <v>164</v>
      </c>
      <c r="E1" s="5" t="s">
        <v>164</v>
      </c>
      <c r="F1" s="5" t="s">
        <v>164</v>
      </c>
      <c r="G1" s="5" t="s">
        <v>164</v>
      </c>
      <c r="H1" s="5" t="s">
        <v>164</v>
      </c>
      <c r="I1" s="5" t="s">
        <v>164</v>
      </c>
      <c r="J1" s="5" t="s">
        <v>164</v>
      </c>
      <c r="K1" s="5" t="s">
        <v>164</v>
      </c>
    </row>
    <row r="2" ht="27" spans="1:11">
      <c r="A2" s="6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7"/>
      <c r="B3" s="7"/>
      <c r="C3" s="7"/>
      <c r="D3" s="8" t="s">
        <v>166</v>
      </c>
      <c r="E3" s="9"/>
      <c r="F3" s="10"/>
      <c r="G3" s="11"/>
      <c r="H3" s="12"/>
      <c r="I3" s="22"/>
      <c r="J3" s="23" t="s">
        <v>3</v>
      </c>
      <c r="K3" s="23"/>
    </row>
    <row r="4" s="1" customFormat="1" ht="27" customHeight="1" spans="1:11">
      <c r="A4" s="13" t="s">
        <v>167</v>
      </c>
      <c r="B4" s="13" t="s">
        <v>168</v>
      </c>
      <c r="C4" s="13" t="s">
        <v>169</v>
      </c>
      <c r="D4" s="13" t="s">
        <v>170</v>
      </c>
      <c r="E4" s="13" t="s">
        <v>171</v>
      </c>
      <c r="F4" s="13" t="s">
        <v>7</v>
      </c>
      <c r="G4" s="13"/>
      <c r="H4" s="13"/>
      <c r="I4" s="13" t="s">
        <v>172</v>
      </c>
      <c r="J4" s="13" t="s">
        <v>173</v>
      </c>
      <c r="K4" s="13" t="s">
        <v>174</v>
      </c>
    </row>
    <row r="5" s="1" customFormat="1" ht="22.5" customHeight="1" spans="1:11">
      <c r="A5" s="13"/>
      <c r="B5" s="13"/>
      <c r="C5" s="13"/>
      <c r="D5" s="13"/>
      <c r="E5" s="13"/>
      <c r="F5" s="13" t="s">
        <v>50</v>
      </c>
      <c r="G5" s="13" t="s">
        <v>160</v>
      </c>
      <c r="H5" s="13" t="s">
        <v>161</v>
      </c>
      <c r="I5" s="13"/>
      <c r="J5" s="13"/>
      <c r="K5" s="13"/>
    </row>
    <row r="6" s="1" customFormat="1" ht="43" customHeight="1" spans="1:11">
      <c r="A6" s="14" t="s">
        <v>175</v>
      </c>
      <c r="B6" s="15" t="s">
        <v>176</v>
      </c>
      <c r="C6" s="15" t="s">
        <v>177</v>
      </c>
      <c r="D6" s="15" t="s">
        <v>178</v>
      </c>
      <c r="E6" s="15" t="s">
        <v>179</v>
      </c>
      <c r="F6" s="16">
        <v>190000</v>
      </c>
      <c r="G6" s="16">
        <v>190000</v>
      </c>
      <c r="H6" s="17" t="s">
        <v>180</v>
      </c>
      <c r="I6" s="24" t="s">
        <v>181</v>
      </c>
      <c r="J6" s="13" t="s">
        <v>182</v>
      </c>
      <c r="K6" s="13" t="s">
        <v>183</v>
      </c>
    </row>
    <row r="7" s="2" customFormat="1" ht="43" customHeight="1" spans="1:11">
      <c r="A7" s="18"/>
      <c r="B7" s="19"/>
      <c r="C7" s="19"/>
      <c r="D7" s="19"/>
      <c r="E7" s="19"/>
      <c r="F7" s="20"/>
      <c r="G7" s="20"/>
      <c r="H7" s="21"/>
      <c r="I7" s="24" t="s">
        <v>184</v>
      </c>
      <c r="J7" s="13" t="s">
        <v>185</v>
      </c>
      <c r="K7" s="13" t="s">
        <v>186</v>
      </c>
    </row>
    <row r="8" s="1" customFormat="1" ht="43" customHeight="1" spans="1:11">
      <c r="A8" s="14" t="s">
        <v>187</v>
      </c>
      <c r="B8" s="15" t="s">
        <v>188</v>
      </c>
      <c r="C8" s="15" t="s">
        <v>177</v>
      </c>
      <c r="D8" s="15" t="s">
        <v>189</v>
      </c>
      <c r="E8" s="15" t="s">
        <v>179</v>
      </c>
      <c r="F8" s="16">
        <v>120000</v>
      </c>
      <c r="G8" s="16">
        <v>120000</v>
      </c>
      <c r="H8" s="17" t="s">
        <v>180</v>
      </c>
      <c r="I8" s="24" t="s">
        <v>181</v>
      </c>
      <c r="J8" s="13" t="s">
        <v>190</v>
      </c>
      <c r="K8" s="13" t="s">
        <v>191</v>
      </c>
    </row>
    <row r="9" s="2" customFormat="1" ht="43" customHeight="1" spans="1:11">
      <c r="A9" s="18"/>
      <c r="B9" s="19"/>
      <c r="C9" s="19"/>
      <c r="D9" s="19"/>
      <c r="E9" s="19"/>
      <c r="F9" s="20"/>
      <c r="G9" s="20"/>
      <c r="H9" s="21"/>
      <c r="I9" s="24" t="s">
        <v>184</v>
      </c>
      <c r="J9" s="13" t="s">
        <v>192</v>
      </c>
      <c r="K9" s="13" t="s">
        <v>193</v>
      </c>
    </row>
    <row r="10" s="1" customFormat="1" ht="43" customHeight="1" spans="1:11">
      <c r="A10" s="14" t="s">
        <v>187</v>
      </c>
      <c r="B10" s="15" t="s">
        <v>194</v>
      </c>
      <c r="C10" s="15" t="s">
        <v>177</v>
      </c>
      <c r="D10" s="15" t="s">
        <v>189</v>
      </c>
      <c r="E10" s="15" t="s">
        <v>179</v>
      </c>
      <c r="F10" s="16">
        <v>150000</v>
      </c>
      <c r="G10" s="16">
        <v>150000</v>
      </c>
      <c r="H10" s="17" t="s">
        <v>180</v>
      </c>
      <c r="I10" s="24" t="s">
        <v>181</v>
      </c>
      <c r="J10" s="13" t="s">
        <v>195</v>
      </c>
      <c r="K10" s="13" t="s">
        <v>196</v>
      </c>
    </row>
    <row r="11" ht="43" customHeight="1" spans="1:11">
      <c r="A11" s="18"/>
      <c r="B11" s="19"/>
      <c r="C11" s="19"/>
      <c r="D11" s="19"/>
      <c r="E11" s="19"/>
      <c r="F11" s="20"/>
      <c r="G11" s="20"/>
      <c r="H11" s="21"/>
      <c r="I11" s="24" t="s">
        <v>184</v>
      </c>
      <c r="J11" s="13" t="s">
        <v>197</v>
      </c>
      <c r="K11" s="25" t="s">
        <v>198</v>
      </c>
    </row>
    <row r="12" ht="43" customHeight="1" spans="1:14">
      <c r="A12" s="14" t="s">
        <v>199</v>
      </c>
      <c r="B12" s="15" t="s">
        <v>200</v>
      </c>
      <c r="C12" s="15" t="s">
        <v>177</v>
      </c>
      <c r="D12" s="15" t="s">
        <v>189</v>
      </c>
      <c r="E12" s="15" t="s">
        <v>179</v>
      </c>
      <c r="F12" s="16">
        <v>30000</v>
      </c>
      <c r="G12" s="16">
        <v>30000</v>
      </c>
      <c r="H12" s="17" t="s">
        <v>180</v>
      </c>
      <c r="I12" s="24" t="s">
        <v>181</v>
      </c>
      <c r="J12" s="13" t="s">
        <v>201</v>
      </c>
      <c r="K12" s="13" t="s">
        <v>202</v>
      </c>
      <c r="M12" s="26"/>
      <c r="N12" s="26"/>
    </row>
    <row r="13" ht="43" customHeight="1" spans="1:14">
      <c r="A13" s="18"/>
      <c r="B13" s="19"/>
      <c r="C13" s="19"/>
      <c r="D13" s="19"/>
      <c r="E13" s="19"/>
      <c r="F13" s="20"/>
      <c r="G13" s="20"/>
      <c r="H13" s="21"/>
      <c r="I13" s="24" t="s">
        <v>184</v>
      </c>
      <c r="J13" s="13" t="s">
        <v>203</v>
      </c>
      <c r="K13" s="25" t="s">
        <v>204</v>
      </c>
      <c r="M13" s="27"/>
      <c r="N13" s="26"/>
    </row>
    <row r="14" s="2" customFormat="1" ht="43" customHeight="1" spans="1:14">
      <c r="A14" s="14" t="s">
        <v>187</v>
      </c>
      <c r="B14" s="15" t="s">
        <v>205</v>
      </c>
      <c r="C14" s="15" t="s">
        <v>177</v>
      </c>
      <c r="D14" s="15" t="s">
        <v>189</v>
      </c>
      <c r="E14" s="15" t="s">
        <v>179</v>
      </c>
      <c r="F14" s="16">
        <v>100000</v>
      </c>
      <c r="G14" s="16">
        <v>100000</v>
      </c>
      <c r="H14" s="17" t="s">
        <v>180</v>
      </c>
      <c r="I14" s="24" t="s">
        <v>181</v>
      </c>
      <c r="J14" s="13" t="s">
        <v>206</v>
      </c>
      <c r="K14" s="13" t="s">
        <v>207</v>
      </c>
      <c r="M14" s="26"/>
      <c r="N14" s="26"/>
    </row>
    <row r="15" s="2" customFormat="1" ht="43" customHeight="1" spans="1:14">
      <c r="A15" s="18"/>
      <c r="B15" s="19"/>
      <c r="C15" s="19"/>
      <c r="D15" s="19"/>
      <c r="E15" s="19"/>
      <c r="F15" s="20"/>
      <c r="G15" s="20"/>
      <c r="H15" s="21"/>
      <c r="I15" s="24" t="s">
        <v>184</v>
      </c>
      <c r="J15" s="13" t="s">
        <v>208</v>
      </c>
      <c r="K15" s="25" t="s">
        <v>204</v>
      </c>
      <c r="M15" s="27"/>
      <c r="N15" s="26"/>
    </row>
    <row r="16" s="2" customFormat="1" ht="43" customHeight="1" spans="1:14">
      <c r="A16" s="14" t="s">
        <v>187</v>
      </c>
      <c r="B16" s="15" t="s">
        <v>209</v>
      </c>
      <c r="C16" s="15" t="s">
        <v>177</v>
      </c>
      <c r="D16" s="15" t="s">
        <v>189</v>
      </c>
      <c r="E16" s="15" t="s">
        <v>179</v>
      </c>
      <c r="F16" s="16">
        <v>40000</v>
      </c>
      <c r="G16" s="16">
        <v>40000</v>
      </c>
      <c r="H16" s="17" t="s">
        <v>180</v>
      </c>
      <c r="I16" s="24" t="s">
        <v>181</v>
      </c>
      <c r="J16" s="13" t="s">
        <v>210</v>
      </c>
      <c r="K16" s="13" t="s">
        <v>211</v>
      </c>
      <c r="M16" s="26"/>
      <c r="N16" s="26"/>
    </row>
    <row r="17" s="2" customFormat="1" ht="43" customHeight="1" spans="1:14">
      <c r="A17" s="18"/>
      <c r="B17" s="19"/>
      <c r="C17" s="19"/>
      <c r="D17" s="19"/>
      <c r="E17" s="19"/>
      <c r="F17" s="20"/>
      <c r="G17" s="20"/>
      <c r="H17" s="21"/>
      <c r="I17" s="24" t="s">
        <v>184</v>
      </c>
      <c r="J17" s="13" t="s">
        <v>212</v>
      </c>
      <c r="K17" s="25" t="s">
        <v>213</v>
      </c>
      <c r="M17" s="27"/>
      <c r="N17" s="26"/>
    </row>
    <row r="18" s="2" customFormat="1" ht="43" customHeight="1" spans="1:14">
      <c r="A18" s="14" t="s">
        <v>187</v>
      </c>
      <c r="B18" s="15" t="s">
        <v>214</v>
      </c>
      <c r="C18" s="15" t="s">
        <v>177</v>
      </c>
      <c r="D18" s="15" t="s">
        <v>189</v>
      </c>
      <c r="E18" s="15" t="s">
        <v>179</v>
      </c>
      <c r="F18" s="16">
        <v>20000</v>
      </c>
      <c r="G18" s="16">
        <v>20000</v>
      </c>
      <c r="H18" s="17" t="s">
        <v>180</v>
      </c>
      <c r="I18" s="24" t="s">
        <v>181</v>
      </c>
      <c r="J18" s="13" t="s">
        <v>215</v>
      </c>
      <c r="K18" s="13" t="s">
        <v>216</v>
      </c>
      <c r="M18" s="26"/>
      <c r="N18" s="26"/>
    </row>
    <row r="19" s="2" customFormat="1" ht="43" customHeight="1" spans="1:14">
      <c r="A19" s="18"/>
      <c r="B19" s="19"/>
      <c r="C19" s="19"/>
      <c r="D19" s="19"/>
      <c r="E19" s="19"/>
      <c r="F19" s="20"/>
      <c r="G19" s="20"/>
      <c r="H19" s="21"/>
      <c r="I19" s="24" t="s">
        <v>184</v>
      </c>
      <c r="J19" s="13" t="s">
        <v>217</v>
      </c>
      <c r="K19" s="25" t="s">
        <v>186</v>
      </c>
      <c r="M19" s="27"/>
      <c r="N19" s="26"/>
    </row>
    <row r="20" s="2" customFormat="1" ht="43" customHeight="1" spans="1:14">
      <c r="A20" s="14" t="s">
        <v>187</v>
      </c>
      <c r="B20" s="15" t="s">
        <v>218</v>
      </c>
      <c r="C20" s="15" t="s">
        <v>177</v>
      </c>
      <c r="D20" s="15" t="s">
        <v>189</v>
      </c>
      <c r="E20" s="15" t="s">
        <v>179</v>
      </c>
      <c r="F20" s="16">
        <v>100000</v>
      </c>
      <c r="G20" s="16">
        <v>100000</v>
      </c>
      <c r="H20" s="17" t="s">
        <v>180</v>
      </c>
      <c r="I20" s="24" t="s">
        <v>181</v>
      </c>
      <c r="J20" s="28" t="s">
        <v>219</v>
      </c>
      <c r="K20" s="13" t="s">
        <v>220</v>
      </c>
      <c r="M20" s="26"/>
      <c r="N20" s="26"/>
    </row>
    <row r="21" s="2" customFormat="1" ht="43" customHeight="1" spans="1:14">
      <c r="A21" s="18"/>
      <c r="B21" s="19"/>
      <c r="C21" s="19"/>
      <c r="D21" s="19"/>
      <c r="E21" s="19"/>
      <c r="F21" s="20"/>
      <c r="G21" s="20"/>
      <c r="H21" s="21"/>
      <c r="I21" s="24" t="s">
        <v>184</v>
      </c>
      <c r="J21" s="28" t="s">
        <v>221</v>
      </c>
      <c r="K21" s="25" t="s">
        <v>186</v>
      </c>
      <c r="M21" s="27"/>
      <c r="N21" s="26"/>
    </row>
    <row r="22" s="2" customFormat="1" ht="43" customHeight="1" spans="1:14">
      <c r="A22" s="14" t="s">
        <v>187</v>
      </c>
      <c r="B22" s="15" t="s">
        <v>222</v>
      </c>
      <c r="C22" s="15" t="s">
        <v>177</v>
      </c>
      <c r="D22" s="15" t="s">
        <v>189</v>
      </c>
      <c r="E22" s="15" t="s">
        <v>179</v>
      </c>
      <c r="F22" s="16">
        <v>48000</v>
      </c>
      <c r="G22" s="16">
        <v>48000</v>
      </c>
      <c r="H22" s="17" t="s">
        <v>180</v>
      </c>
      <c r="I22" s="24" t="s">
        <v>181</v>
      </c>
      <c r="J22" s="13" t="s">
        <v>223</v>
      </c>
      <c r="K22" s="13" t="s">
        <v>224</v>
      </c>
      <c r="M22" s="26"/>
      <c r="N22" s="26"/>
    </row>
    <row r="23" s="2" customFormat="1" ht="43" customHeight="1" spans="1:14">
      <c r="A23" s="18"/>
      <c r="B23" s="19"/>
      <c r="C23" s="19"/>
      <c r="D23" s="19"/>
      <c r="E23" s="19"/>
      <c r="F23" s="20"/>
      <c r="G23" s="20"/>
      <c r="H23" s="21"/>
      <c r="I23" s="24" t="s">
        <v>184</v>
      </c>
      <c r="J23" s="13" t="s">
        <v>225</v>
      </c>
      <c r="K23" s="25" t="s">
        <v>226</v>
      </c>
      <c r="M23" s="27"/>
      <c r="N23" s="26"/>
    </row>
    <row r="24" s="2" customFormat="1" ht="43" customHeight="1" spans="1:14">
      <c r="A24" s="14" t="s">
        <v>187</v>
      </c>
      <c r="B24" s="15" t="s">
        <v>227</v>
      </c>
      <c r="C24" s="15" t="s">
        <v>177</v>
      </c>
      <c r="D24" s="15" t="s">
        <v>189</v>
      </c>
      <c r="E24" s="15" t="s">
        <v>179</v>
      </c>
      <c r="F24" s="16">
        <v>30000</v>
      </c>
      <c r="G24" s="16">
        <v>30000</v>
      </c>
      <c r="H24" s="17" t="s">
        <v>180</v>
      </c>
      <c r="I24" s="24" t="s">
        <v>181</v>
      </c>
      <c r="J24" s="13" t="s">
        <v>228</v>
      </c>
      <c r="K24" s="13" t="s">
        <v>216</v>
      </c>
      <c r="M24" s="26"/>
      <c r="N24" s="26"/>
    </row>
    <row r="25" s="2" customFormat="1" ht="43" customHeight="1" spans="1:14">
      <c r="A25" s="18"/>
      <c r="B25" s="19"/>
      <c r="C25" s="19"/>
      <c r="D25" s="19"/>
      <c r="E25" s="19"/>
      <c r="F25" s="20"/>
      <c r="G25" s="20"/>
      <c r="H25" s="21"/>
      <c r="I25" s="24" t="s">
        <v>184</v>
      </c>
      <c r="J25" s="13" t="s">
        <v>229</v>
      </c>
      <c r="K25" s="25" t="s">
        <v>186</v>
      </c>
      <c r="M25" s="27"/>
      <c r="N25" s="26"/>
    </row>
  </sheetData>
  <mergeCells count="92">
    <mergeCell ref="A2:K2"/>
    <mergeCell ref="A3:B3"/>
    <mergeCell ref="J3:K3"/>
    <mergeCell ref="F4:H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2018-02-05T07:46:00Z</cp:lastPrinted>
  <dcterms:modified xsi:type="dcterms:W3CDTF">2019-04-03T13:55:11Z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