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1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  <definedName name="_xlnm._FilterDatabase" localSheetId="7" hidden="1">部门支出总表!$A$5:$I$19</definedName>
  </definedNames>
  <calcPr calcId="144525" concurrentCalc="0"/>
  <extLst/>
</workbook>
</file>

<file path=xl/comments1.xml><?xml version="1.0" encoding="utf-8"?>
<comments xmlns="http://schemas.openxmlformats.org/spreadsheetml/2006/main">
  <authors>
    <author>report4</author>
  </authors>
  <commentList>
    <comment ref="A28" authorId="0">
      <text>
        <r>
          <rPr>
            <sz val="9"/>
            <color indexed="81"/>
            <rFont val="宋体"/>
            <charset val="134"/>
          </rPr>
          <t xml:space="preserve">04-代表活动</t>
        </r>
      </text>
    </comment>
    <comment ref="J46" authorId="0">
      <text>
        <r>
          <rPr>
            <sz val="9"/>
            <color indexed="81"/>
            <rFont val="宋体"/>
            <charset val="134"/>
          </rPr>
          <t xml:space="preserve">年内完成支出</t>
        </r>
      </text>
    </comment>
    <comment ref="K46" authorId="0">
      <text>
        <r>
          <rPr>
            <sz val="9"/>
            <color indexed="81"/>
            <rFont val="宋体"/>
            <charset val="134"/>
          </rPr>
          <t xml:space="preserve">完成率100%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T201634.100-6个工委室工作经费</t>
        </r>
      </text>
    </comment>
    <comment ref="J51" authorId="0">
      <text>
        <r>
          <rPr>
            <sz val="9"/>
            <color indexed="81"/>
            <rFont val="宋体"/>
            <charset val="134"/>
          </rPr>
          <t xml:space="preserve">6个工委室工作经费</t>
        </r>
      </text>
    </comment>
    <comment ref="K51" authorId="0">
      <text>
        <r>
          <rPr>
            <sz val="9"/>
            <color indexed="81"/>
            <rFont val="宋体"/>
            <charset val="134"/>
          </rPr>
          <t xml:space="preserve">6个</t>
        </r>
      </text>
    </comment>
    <comment ref="B53" authorId="0">
      <text>
        <r>
          <rPr>
            <sz val="9"/>
            <color indexed="81"/>
            <rFont val="宋体"/>
            <charset val="134"/>
          </rPr>
          <t xml:space="preserve">R202141.100-慰问金</t>
        </r>
      </text>
    </comment>
    <comment ref="J53" authorId="0">
      <text>
        <r>
          <rPr>
            <sz val="9"/>
            <color indexed="81"/>
            <rFont val="宋体"/>
            <charset val="134"/>
          </rPr>
          <t xml:space="preserve">办公设备购置47.54万元,报刊订
购5万元</t>
        </r>
      </text>
    </comment>
    <comment ref="K53" authorId="0">
      <text>
        <r>
          <rPr>
            <sz val="9"/>
            <color indexed="81"/>
            <rFont val="宋体"/>
            <charset val="134"/>
          </rPr>
          <t xml:space="preserve">完成率98%</t>
        </r>
      </text>
    </comment>
    <comment ref="J54" authorId="0">
      <text>
        <r>
          <rPr>
            <sz val="9"/>
            <color indexed="81"/>
            <rFont val="宋体"/>
            <charset val="134"/>
          </rPr>
          <t xml:space="preserve">公务车运行15万元</t>
        </r>
      </text>
    </comment>
    <comment ref="K54" authorId="0">
      <text>
        <r>
          <rPr>
            <sz val="9"/>
            <color indexed="81"/>
            <rFont val="宋体"/>
            <charset val="134"/>
          </rPr>
          <t xml:space="preserve">12次</t>
        </r>
      </text>
    </comment>
    <comment ref="J55" authorId="0">
      <text>
        <r>
          <rPr>
            <sz val="9"/>
            <color indexed="81"/>
            <rFont val="宋体"/>
            <charset val="134"/>
          </rPr>
          <t xml:space="preserve">购买服务32万元，聘用10人工资。</t>
        </r>
      </text>
    </comment>
    <comment ref="K55" authorId="0">
      <text>
        <r>
          <rPr>
            <sz val="9"/>
            <color indexed="81"/>
            <rFont val="宋体"/>
            <charset val="134"/>
          </rPr>
          <t xml:space="preserve">1批</t>
        </r>
      </text>
    </comment>
    <comment ref="J56" authorId="0">
      <text>
        <r>
          <rPr>
            <sz val="9"/>
            <color indexed="81"/>
            <rFont val="宋体"/>
            <charset val="134"/>
          </rPr>
          <t xml:space="preserve">每年接待15万元</t>
        </r>
      </text>
    </comment>
    <comment ref="K56" authorId="0">
      <text>
        <r>
          <rPr>
            <sz val="9"/>
            <color indexed="81"/>
            <rFont val="宋体"/>
            <charset val="134"/>
          </rPr>
          <t xml:space="preserve">10次</t>
        </r>
      </text>
    </comment>
    <comment ref="J57" authorId="0">
      <text>
        <r>
          <rPr>
            <sz val="9"/>
            <color indexed="81"/>
            <rFont val="宋体"/>
            <charset val="134"/>
          </rPr>
          <t xml:space="preserve">办公设备购置47.54万元,报刊订
购5万元</t>
        </r>
      </text>
    </comment>
    <comment ref="K57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58" authorId="0">
      <text>
        <r>
          <rPr>
            <sz val="9"/>
            <color indexed="81"/>
            <rFont val="宋体"/>
            <charset val="134"/>
          </rPr>
          <t xml:space="preserve">公务车运行15万元</t>
        </r>
      </text>
    </comment>
    <comment ref="K58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59" authorId="0">
      <text>
        <r>
          <rPr>
            <sz val="9"/>
            <color indexed="81"/>
            <rFont val="宋体"/>
            <charset val="134"/>
          </rPr>
          <t xml:space="preserve">每年接待15万元</t>
        </r>
      </text>
    </comment>
    <comment ref="K59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J60" authorId="0">
      <text>
        <r>
          <rPr>
            <sz val="9"/>
            <color indexed="81"/>
            <rFont val="宋体"/>
            <charset val="134"/>
          </rPr>
          <t xml:space="preserve">年内完成支出</t>
        </r>
      </text>
    </comment>
    <comment ref="K6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</commentList>
</comments>
</file>

<file path=xl/sharedStrings.xml><?xml version="1.0" encoding="utf-8"?>
<sst xmlns="http://schemas.openxmlformats.org/spreadsheetml/2006/main" count="264">
  <si>
    <t>附件1-1</t>
  </si>
  <si>
    <t>财政拨款收支总表</t>
  </si>
  <si>
    <t>部门：儋州市人民代表大会常务委员会办公室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</si>
  <si>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</si>
  <si>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</si>
  <si>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</si>
  <si>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</si>
  <si>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</si>
  <si>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</si>
  <si>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</si>
  <si>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</si>
  <si>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</si>
  <si>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</si>
  <si>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</si>
  <si>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</si>
  <si>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</si>
  <si>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</si>
  <si>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</si>
  <si>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</si>
  <si>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</si>
  <si>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</si>
  <si>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</si>
  <si>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</si>
  <si>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</si>
  <si>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</si>
  <si>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</si>
  <si>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</si>
  <si>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</si>
  <si>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</si>
  <si>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</si>
  <si>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</si>
  <si>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</si>
  <si>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</si>
  <si>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</si>
  <si>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</si>
  <si>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</si>
  <si>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</si>
  <si>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</si>
  <si>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</si>
  <si>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</si>
  <si>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</si>
  <si>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</si>
  <si>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</si>
  <si>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</si>
  <si>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</si>
  <si>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</si>
  <si>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</si>
  <si>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</si>
  <si>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</si>
  <si>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</si>
  <si>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</si>
  <si>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</si>
  <si>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</si>
  <si>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</si>
  <si>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</si>
  <si>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人大会议</t>
  </si>
  <si>
    <t>人大监督</t>
  </si>
  <si>
    <t>代表工作</t>
  </si>
  <si>
    <t>人大信访工作</t>
  </si>
  <si>
    <t>其他人大事务支出</t>
  </si>
  <si>
    <t>机关事业单位
基本养老保险缴费支出</t>
  </si>
  <si>
    <t>行政单位医疗</t>
  </si>
  <si>
    <t>公务员医疗补助</t>
  </si>
  <si>
    <t>住房公积金</t>
  </si>
  <si>
    <t>……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</si>
  <si>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</si>
  <si>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</si>
  <si>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</si>
  <si>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</si>
  <si>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</si>
  <si>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</si>
  <si>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</si>
  <si>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</si>
  <si>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</si>
  <si>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</si>
  <si>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</si>
  <si>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</si>
  <si>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</si>
  <si>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</si>
  <si>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</si>
  <si>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通讯补助</t>
  </si>
  <si>
    <t>福利费</t>
  </si>
  <si>
    <t>公务用车运行维护费</t>
  </si>
  <si>
    <t>工会经费</t>
  </si>
  <si>
    <t>其他交通费用</t>
  </si>
  <si>
    <t>其他对个人和家庭的补助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</si>
  <si>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</si>
  <si>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</si>
  <si>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</si>
  <si>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</si>
  <si>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</si>
  <si>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</si>
  <si>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</si>
  <si>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</si>
  <si>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</si>
  <si>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</si>
  <si>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</si>
  <si>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</si>
  <si>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</si>
  <si>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</si>
  <si>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</si>
  <si>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</si>
  <si>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</si>
  <si>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</si>
  <si>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</si>
  <si>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</si>
  <si>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</si>
  <si>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</si>
  <si>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</si>
  <si>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</si>
  <si>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</si>
  <si>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</si>
  <si>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</si>
  <si>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</si>
  <si>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</si>
  <si>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</si>
  <si>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</si>
  <si>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</si>
  <si>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</si>
  <si>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</si>
  <si>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</si>
  <si>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</si>
  <si>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</si>
  <si>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</si>
  <si>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</si>
  <si>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</si>
  <si>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</si>
  <si>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</si>
  <si>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</si>
  <si>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</si>
  <si>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</si>
  <si>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</si>
  <si>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</si>
  <si>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</si>
  <si>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</si>
  <si>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</si>
  <si>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</si>
  <si>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</si>
  <si>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</si>
  <si>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</si>
  <si>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</si>
  <si>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</si>
  <si>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</si>
  <si>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</si>
  <si>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</si>
  <si>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</si>
  <si>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</si>
  <si>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</si>
  <si>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儋州市人民代表大会常务委员办公室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</si>
  <si>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</si>
  <si>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</si>
  <si>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</si>
  <si>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</si>
  <si>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</si>
  <si>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</si>
  <si>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</si>
  <si>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</si>
  <si>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</si>
  <si>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</si>
  <si>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</si>
  <si>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</si>
  <si>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</si>
  <si>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</si>
  <si>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</si>
  <si>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</si>
  <si>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</si>
  <si>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05-人大会议</t>
  </si>
  <si>
    <t>市人大会议经费</t>
  </si>
  <si>
    <t xml:space="preserve"> 100001-儋州市人民代表大会常务委员办公室本级</t>
  </si>
  <si>
    <t>专项业务类</t>
  </si>
  <si>
    <t>产出指标</t>
  </si>
  <si>
    <t>召开一次大会</t>
  </si>
  <si>
    <t>1次</t>
  </si>
  <si>
    <t>成效指标</t>
  </si>
  <si>
    <t>依法完成大会</t>
  </si>
  <si>
    <t>100%</t>
  </si>
  <si>
    <t>出席省人大会议费</t>
  </si>
  <si>
    <t>出席人数34人</t>
  </si>
  <si>
    <t>34人</t>
  </si>
  <si>
    <t>年内完成支出</t>
  </si>
  <si>
    <t>完成100%</t>
  </si>
  <si>
    <t>人大常委会会议费</t>
  </si>
  <si>
    <t>实施10次会议</t>
  </si>
  <si>
    <t>10次</t>
  </si>
  <si>
    <t>年内完成大会</t>
  </si>
  <si>
    <t>06-人大监督</t>
  </si>
  <si>
    <t>财政网格监督平台建设经费</t>
  </si>
  <si>
    <t>对28个政府部门经审</t>
  </si>
  <si>
    <t>28个</t>
  </si>
  <si>
    <t>依法履职监控</t>
  </si>
  <si>
    <t>执法检查调研经费</t>
  </si>
  <si>
    <t>实施30次调研</t>
  </si>
  <si>
    <t>30次</t>
  </si>
  <si>
    <t>04-代表活动</t>
  </si>
  <si>
    <t>建设人大代表工作站经费</t>
  </si>
  <si>
    <t>工作站投入运行</t>
  </si>
  <si>
    <t>10个</t>
  </si>
  <si>
    <t>出国出境考察经费</t>
  </si>
  <si>
    <t>出国（境）</t>
  </si>
  <si>
    <t>3批</t>
  </si>
  <si>
    <t>提高管理水平</t>
  </si>
  <si>
    <t>08-综合管理</t>
  </si>
  <si>
    <t>慰问金</t>
  </si>
  <si>
    <t>了解群众困难问题</t>
  </si>
  <si>
    <t>5次</t>
  </si>
  <si>
    <t>帮助及解决群众困难问题</t>
  </si>
  <si>
    <t>人大网站运营经费</t>
  </si>
  <si>
    <t>软件升级</t>
  </si>
  <si>
    <t>1套</t>
  </si>
  <si>
    <t>提高人大宣传</t>
  </si>
  <si>
    <t>6个工委室工作经费</t>
  </si>
  <si>
    <t>工委室工作经费</t>
  </si>
  <si>
    <t>6个</t>
  </si>
  <si>
    <t>提高工作效率</t>
  </si>
  <si>
    <t>人大代表培训费</t>
  </si>
  <si>
    <t>政府性基金</t>
  </si>
  <si>
    <t>代表培训</t>
  </si>
  <si>
    <t>15批</t>
  </si>
  <si>
    <t>提高代表履职能力</t>
  </si>
  <si>
    <t xml:space="preserve">06-人大监督     </t>
  </si>
  <si>
    <t>省市镇三级人大代表
联合视察经费</t>
  </si>
  <si>
    <t>代表联合视察</t>
  </si>
  <si>
    <t>2次</t>
  </si>
  <si>
    <t>代表依法履职</t>
  </si>
  <si>
    <t>常委会组成人员
联系代表经费</t>
  </si>
  <si>
    <t>按年内工作计划实施</t>
  </si>
  <si>
    <t>1批</t>
  </si>
  <si>
    <t>按计划完成任务</t>
  </si>
  <si>
    <t>人大代表活动宣传费</t>
  </si>
  <si>
    <t>组织人大代表活动</t>
  </si>
  <si>
    <t>加大人大代表履职宣传</t>
  </si>
  <si>
    <t>人大代表工作评议经费</t>
  </si>
  <si>
    <t>人大代表评议</t>
  </si>
  <si>
    <t>07-人事任免</t>
  </si>
  <si>
    <t>补选市代表经费</t>
  </si>
  <si>
    <t>补选代表名额</t>
  </si>
  <si>
    <t>20人</t>
  </si>
  <si>
    <t>依法履行代表职责</t>
  </si>
  <si>
    <t>信访调查工作经费</t>
  </si>
  <si>
    <t>按年内工作计划实施2000元/每次</t>
  </si>
  <si>
    <t>人大代表建议办理经费</t>
  </si>
  <si>
    <t>按工作计划实施</t>
  </si>
  <si>
    <t>28个代表小组一年活动经费</t>
  </si>
  <si>
    <t>34次</t>
  </si>
  <si>
    <t xml:space="preserve"> 年内完成支出</t>
  </si>
  <si>
    <t xml:space="preserve">100% </t>
  </si>
  <si>
    <t xml:space="preserve"> 完成率100%</t>
  </si>
  <si>
    <t xml:space="preserve">  人大专题调研经费 </t>
  </si>
  <si>
    <t>按计划组织人大代表专题调研</t>
  </si>
  <si>
    <t>提高人大代表履职</t>
  </si>
  <si>
    <t>人大代表活动经费</t>
  </si>
  <si>
    <t>按工作计划实施代表职责</t>
  </si>
  <si>
    <t>291人次</t>
  </si>
  <si>
    <t>综合工作经费</t>
  </si>
  <si>
    <t>100001-儋州市人民代表大会常务委员办公室本级</t>
  </si>
  <si>
    <t xml:space="preserve"> 办公设备购置240500元,报刊订购50000元</t>
  </si>
  <si>
    <t xml:space="preserve"> 完成率98%</t>
  </si>
  <si>
    <t xml:space="preserve"> 公务车运行15万元</t>
  </si>
  <si>
    <t xml:space="preserve"> 12次</t>
  </si>
  <si>
    <t xml:space="preserve"> 购买服务362100元，聘用9人工资。</t>
  </si>
  <si>
    <t xml:space="preserve"> 1批</t>
  </si>
  <si>
    <t xml:space="preserve"> 每年接待130000元</t>
  </si>
  <si>
    <t xml:space="preserve"> 10次</t>
  </si>
  <si>
    <t xml:space="preserve"> 100%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</si>
</sst>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新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64"/>
      </top>
      <bottom style="thin">
        <color indexed="1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3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" borderId="3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2" borderId="33" applyNumberFormat="0" applyAlignment="0" applyProtection="0">
      <alignment vertical="center"/>
    </xf>
    <xf numFmtId="0" fontId="24" fillId="11" borderId="37" applyNumberFormat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177" fontId="6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 shrinkToFit="1"/>
    </xf>
    <xf numFmtId="4" fontId="0" fillId="0" borderId="1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19" xfId="0" applyNumberFormat="1" applyFont="1" applyFill="1" applyBorder="1" applyAlignment="1">
      <alignment horizontal="center" vertical="center" wrapText="1" shrinkToFi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4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 wrapText="1" shrinkToFit="1"/>
    </xf>
    <xf numFmtId="49" fontId="0" fillId="0" borderId="20" xfId="0" applyNumberFormat="1" applyFont="1" applyFill="1" applyBorder="1" applyAlignment="1">
      <alignment vertical="center" wrapText="1" shrinkToFit="1"/>
    </xf>
    <xf numFmtId="177" fontId="6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 shrinkToFit="1"/>
    </xf>
    <xf numFmtId="49" fontId="0" fillId="0" borderId="15" xfId="0" applyNumberFormat="1" applyFont="1" applyFill="1" applyBorder="1" applyAlignment="1">
      <alignment vertical="center" wrapText="1" shrinkToFit="1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 wrapText="1" shrinkToFit="1"/>
    </xf>
    <xf numFmtId="49" fontId="0" fillId="0" borderId="4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 shrinkToFit="1"/>
    </xf>
    <xf numFmtId="4" fontId="0" fillId="0" borderId="1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 shrinkToFit="1"/>
    </xf>
    <xf numFmtId="49" fontId="0" fillId="0" borderId="3" xfId="0" applyNumberFormat="1" applyFont="1" applyFill="1" applyBorder="1" applyAlignment="1">
      <alignment horizontal="center" vertical="center" wrapText="1" shrinkToFit="1"/>
    </xf>
    <xf numFmtId="49" fontId="0" fillId="0" borderId="5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topLeftCell="A3" workbookViewId="0">
      <selection activeCell="E34" sqref="E34:F34"/>
    </sheetView>
  </sheetViews>
  <sheetFormatPr defaultColWidth="9" defaultRowHeight="24.95" customHeight="1" outlineLevelCol="5"/>
  <cols>
    <col min="1" max="1" width="28.125" customWidth="1"/>
    <col min="2" max="2" width="17.75" customWidth="1"/>
    <col min="3" max="3" width="32.125" customWidth="1"/>
    <col min="4" max="4" width="17.125" customWidth="1"/>
    <col min="5" max="5" width="15.125" customWidth="1"/>
    <col min="6" max="6" width="17.75" customWidth="1"/>
    <col min="9" max="9" width="11.5"/>
  </cols>
  <sheetData>
    <row r="1" ht="24.75" customHeight="1" spans="1:1">
      <c r="A1" t="s">
        <v>0</v>
      </c>
    </row>
    <row r="2" ht="39" customHeight="1" spans="1:6">
      <c r="A2" s="88" t="s">
        <v>1</v>
      </c>
      <c r="B2" s="88"/>
      <c r="C2" s="88"/>
      <c r="D2" s="88"/>
      <c r="E2" s="88"/>
      <c r="F2" s="88"/>
    </row>
    <row r="3" ht="26.25" customHeight="1" spans="1:6">
      <c r="A3" s="89" t="s">
        <v>2</v>
      </c>
      <c r="B3" s="88"/>
      <c r="C3" s="88"/>
      <c r="D3" s="88"/>
      <c r="E3" s="88"/>
      <c r="F3" s="121" t="s">
        <v>3</v>
      </c>
    </row>
    <row r="4" customHeight="1" spans="1:6">
      <c r="A4" s="94" t="s">
        <v>4</v>
      </c>
      <c r="B4" s="94"/>
      <c r="C4" s="94" t="s">
        <v>5</v>
      </c>
      <c r="D4" s="94"/>
      <c r="E4" s="94"/>
      <c r="F4" s="94"/>
    </row>
    <row r="5" customHeight="1" spans="1:6">
      <c r="A5" s="94" t="s">
        <v>6</v>
      </c>
      <c r="B5" s="94" t="s">
        <v>7</v>
      </c>
      <c r="C5" s="94" t="s">
        <v>6</v>
      </c>
      <c r="D5" s="94" t="s">
        <v>8</v>
      </c>
      <c r="E5" s="94" t="s">
        <v>9</v>
      </c>
      <c r="F5" s="94" t="s">
        <v>10</v>
      </c>
    </row>
    <row r="6" customHeight="1" spans="1:6">
      <c r="A6" s="96" t="s">
        <v>11</v>
      </c>
      <c r="B6" s="97">
        <f>B7+B8</f>
        <v>10953482.04</v>
      </c>
      <c r="C6" s="96" t="s">
        <v>12</v>
      </c>
      <c r="D6" s="97">
        <f>E6+F6</f>
        <v>10953502.04</v>
      </c>
      <c r="E6" s="97">
        <f>SUM(E7:E33)</f>
        <v>9553502.04</v>
      </c>
      <c r="F6" s="97">
        <f>SUM(F7:F33)</f>
        <v>1400000</v>
      </c>
    </row>
    <row r="7" customHeight="1" spans="1:6">
      <c r="A7" s="96" t="s">
        <v>13</v>
      </c>
      <c r="B7" s="97">
        <v>9553482.04</v>
      </c>
      <c r="C7" s="122" t="s">
        <v>14</v>
      </c>
      <c r="D7" s="97">
        <f>E7+F7</f>
        <v>8520734.7</v>
      </c>
      <c r="E7" s="97">
        <v>8520734.7</v>
      </c>
      <c r="F7" s="97"/>
    </row>
    <row r="8" customHeight="1" spans="1:6">
      <c r="A8" s="96" t="s">
        <v>15</v>
      </c>
      <c r="B8" s="97">
        <v>1400000</v>
      </c>
      <c r="C8" s="122" t="s">
        <v>16</v>
      </c>
      <c r="D8" s="97">
        <f t="shared" ref="D8:D33" si="0">E8+F8</f>
        <v>0</v>
      </c>
      <c r="E8" s="97">
        <v>0</v>
      </c>
      <c r="F8" s="97"/>
    </row>
    <row r="9" customHeight="1" spans="1:6">
      <c r="A9" s="96"/>
      <c r="B9" s="97"/>
      <c r="C9" s="122" t="s">
        <v>17</v>
      </c>
      <c r="D9" s="97">
        <f>E9+F9</f>
        <v>0</v>
      </c>
      <c r="E9" s="97">
        <v>0</v>
      </c>
      <c r="F9" s="97"/>
    </row>
    <row r="10" customHeight="1" spans="1:6">
      <c r="A10" s="96"/>
      <c r="B10" s="97"/>
      <c r="C10" s="122" t="s">
        <v>18</v>
      </c>
      <c r="D10" s="97">
        <f>E10+F10</f>
        <v>0</v>
      </c>
      <c r="E10" s="97">
        <v>0</v>
      </c>
      <c r="F10" s="97"/>
    </row>
    <row r="11" customHeight="1" spans="1:6">
      <c r="A11" s="96"/>
      <c r="B11" s="97"/>
      <c r="C11" s="122" t="s">
        <v>19</v>
      </c>
      <c r="D11" s="97">
        <f>E11+F11</f>
        <v>0</v>
      </c>
      <c r="E11" s="97">
        <v>0</v>
      </c>
      <c r="F11" s="97"/>
    </row>
    <row r="12" customHeight="1" spans="1:6">
      <c r="A12" s="96"/>
      <c r="B12" s="97"/>
      <c r="C12" s="122" t="s">
        <v>20</v>
      </c>
      <c r="D12" s="97">
        <f>E12+F12</f>
        <v>0</v>
      </c>
      <c r="E12" s="97">
        <v>0</v>
      </c>
      <c r="F12" s="97"/>
    </row>
    <row r="13" customHeight="1" spans="1:6">
      <c r="A13" s="96"/>
      <c r="B13" s="97"/>
      <c r="C13" s="122" t="s">
        <v>21</v>
      </c>
      <c r="D13" s="97">
        <f>E13+F13</f>
        <v>0</v>
      </c>
      <c r="E13" s="97">
        <v>0</v>
      </c>
      <c r="F13" s="97"/>
    </row>
    <row r="14" customHeight="1" spans="1:6">
      <c r="A14" s="96"/>
      <c r="B14" s="97"/>
      <c r="C14" s="122" t="s">
        <v>22</v>
      </c>
      <c r="D14" s="97">
        <f>E14+F14</f>
        <v>346060</v>
      </c>
      <c r="E14" s="97">
        <v>346060</v>
      </c>
      <c r="F14" s="97"/>
    </row>
    <row r="15" customHeight="1" spans="1:6">
      <c r="A15" s="96"/>
      <c r="B15" s="97"/>
      <c r="C15" s="122" t="s">
        <v>23</v>
      </c>
      <c r="D15" s="97">
        <f>E15+F15</f>
        <v>0</v>
      </c>
      <c r="E15" s="97">
        <v>0</v>
      </c>
      <c r="F15" s="97"/>
    </row>
    <row r="16" customHeight="1" spans="1:6">
      <c r="A16" s="96"/>
      <c r="B16" s="97"/>
      <c r="C16" s="122" t="s">
        <v>24</v>
      </c>
      <c r="D16" s="97">
        <f>E16+F16</f>
        <v>465893.44</v>
      </c>
      <c r="E16" s="97">
        <v>465893.44</v>
      </c>
      <c r="F16" s="97"/>
    </row>
    <row r="17" customHeight="1" spans="1:6">
      <c r="A17" s="96"/>
      <c r="B17" s="97"/>
      <c r="C17" s="122" t="s">
        <v>25</v>
      </c>
      <c r="D17" s="97">
        <f>E17+F17</f>
        <v>0</v>
      </c>
      <c r="E17" s="97">
        <v>0</v>
      </c>
      <c r="F17" s="97"/>
    </row>
    <row r="18" customHeight="1" spans="1:6">
      <c r="A18" s="96"/>
      <c r="B18" s="97"/>
      <c r="C18" s="122" t="s">
        <v>26</v>
      </c>
      <c r="D18" s="97">
        <f>E18+F18</f>
        <v>1400000</v>
      </c>
      <c r="E18" s="97"/>
      <c r="F18" s="97">
        <v>1400000</v>
      </c>
    </row>
    <row r="19" customHeight="1" spans="1:6">
      <c r="A19" s="96"/>
      <c r="B19" s="97"/>
      <c r="C19" s="122" t="s">
        <v>27</v>
      </c>
      <c r="D19" s="97">
        <f>E19+F19</f>
        <v>0</v>
      </c>
      <c r="E19" s="97">
        <v>0</v>
      </c>
      <c r="F19" s="97"/>
    </row>
    <row r="20" customHeight="1" spans="1:6">
      <c r="A20" s="96"/>
      <c r="B20" s="97"/>
      <c r="C20" s="122" t="s">
        <v>28</v>
      </c>
      <c r="D20" s="97">
        <f>E20+F20</f>
        <v>0</v>
      </c>
      <c r="E20" s="97">
        <v>0</v>
      </c>
      <c r="F20" s="97"/>
    </row>
    <row r="21" customHeight="1" spans="1:6">
      <c r="A21" s="96"/>
      <c r="B21" s="97"/>
      <c r="C21" s="122" t="s">
        <v>29</v>
      </c>
      <c r="D21" s="97">
        <f>E21+F21</f>
        <v>0</v>
      </c>
      <c r="E21" s="97">
        <v>0</v>
      </c>
      <c r="F21" s="97"/>
    </row>
    <row r="22" customHeight="1" spans="1:6">
      <c r="A22" s="96"/>
      <c r="B22" s="97"/>
      <c r="C22" s="122" t="s">
        <v>30</v>
      </c>
      <c r="D22" s="97">
        <f>E22+F22</f>
        <v>0</v>
      </c>
      <c r="E22" s="97">
        <v>0</v>
      </c>
      <c r="F22" s="97"/>
    </row>
    <row r="23" customHeight="1" spans="1:6">
      <c r="A23" s="96"/>
      <c r="B23" s="97"/>
      <c r="C23" s="122" t="s">
        <v>31</v>
      </c>
      <c r="D23" s="97">
        <f>E23+F23</f>
        <v>0</v>
      </c>
      <c r="E23" s="97">
        <v>0</v>
      </c>
      <c r="F23" s="97"/>
    </row>
    <row r="24" customHeight="1" spans="1:6">
      <c r="A24" s="96"/>
      <c r="B24" s="97"/>
      <c r="C24" s="122" t="s">
        <v>32</v>
      </c>
      <c r="D24" s="97">
        <f>E24+F24</f>
        <v>0</v>
      </c>
      <c r="E24" s="97">
        <v>0</v>
      </c>
      <c r="F24" s="97"/>
    </row>
    <row r="25" customHeight="1" spans="1:6">
      <c r="A25" s="96"/>
      <c r="B25" s="97"/>
      <c r="C25" s="122" t="s">
        <v>33</v>
      </c>
      <c r="D25" s="97">
        <f>E25+F25</f>
        <v>0</v>
      </c>
      <c r="E25" s="97">
        <v>0</v>
      </c>
      <c r="F25" s="97"/>
    </row>
    <row r="26" customHeight="1" spans="1:6">
      <c r="A26" s="96"/>
      <c r="B26" s="97"/>
      <c r="C26" s="122" t="s">
        <v>34</v>
      </c>
      <c r="D26" s="97">
        <f>E26+F26</f>
        <v>220813.9</v>
      </c>
      <c r="E26" s="97">
        <v>220813.9</v>
      </c>
      <c r="F26" s="97"/>
    </row>
    <row r="27" customHeight="1" spans="1:6">
      <c r="A27" s="96"/>
      <c r="B27" s="97"/>
      <c r="C27" s="122" t="s">
        <v>35</v>
      </c>
      <c r="D27" s="97">
        <f>E27+F27</f>
        <v>0</v>
      </c>
      <c r="E27" s="97">
        <v>0</v>
      </c>
      <c r="F27" s="97"/>
    </row>
    <row r="28" customHeight="1" spans="1:6">
      <c r="A28" s="96"/>
      <c r="B28" s="97"/>
      <c r="C28" s="122" t="s">
        <v>36</v>
      </c>
      <c r="D28" s="97">
        <f>E28+F28</f>
        <v>0</v>
      </c>
      <c r="E28" s="97">
        <v>0</v>
      </c>
      <c r="F28" s="97"/>
    </row>
    <row r="29" customHeight="1" spans="1:6">
      <c r="A29" s="96"/>
      <c r="B29" s="97"/>
      <c r="C29" s="122" t="s">
        <v>37</v>
      </c>
      <c r="D29" s="97">
        <f>E29+F29</f>
        <v>0</v>
      </c>
      <c r="E29" s="97">
        <v>0</v>
      </c>
      <c r="F29" s="97"/>
    </row>
    <row r="30" customHeight="1" spans="1:6">
      <c r="A30" s="96"/>
      <c r="B30" s="97"/>
      <c r="C30" s="122" t="s">
        <v>38</v>
      </c>
      <c r="D30" s="97">
        <f>E30+F30</f>
        <v>0</v>
      </c>
      <c r="E30" s="97">
        <v>0</v>
      </c>
      <c r="F30" s="97"/>
    </row>
    <row r="31" customHeight="1" spans="1:6">
      <c r="A31" s="96"/>
      <c r="B31" s="97"/>
      <c r="C31" s="122" t="s">
        <v>39</v>
      </c>
      <c r="D31" s="97">
        <f>E31+F31</f>
        <v>0</v>
      </c>
      <c r="E31" s="97">
        <v>0</v>
      </c>
      <c r="F31" s="97"/>
    </row>
    <row r="32" customHeight="1" spans="1:6">
      <c r="A32" s="96"/>
      <c r="B32" s="97"/>
      <c r="C32" s="122" t="s">
        <v>40</v>
      </c>
      <c r="D32" s="97">
        <f>E32+F32</f>
        <v>0</v>
      </c>
      <c r="E32" s="97">
        <v>0</v>
      </c>
      <c r="F32" s="97"/>
    </row>
    <row r="33" ht="39" customHeight="1" spans="1:6">
      <c r="A33" s="96"/>
      <c r="B33" s="97"/>
      <c r="C33" s="122" t="s">
        <v>41</v>
      </c>
      <c r="D33" s="97">
        <f>E33+F33</f>
        <v>0</v>
      </c>
      <c r="E33" s="97">
        <v>0</v>
      </c>
      <c r="F33" s="97"/>
    </row>
    <row r="34" ht="53" customHeight="1" spans="1:6">
      <c r="A34" s="96" t="s">
        <v>42</v>
      </c>
      <c r="B34" s="97">
        <f t="shared" ref="B34:F34" si="1">SUM(B7:B33)</f>
        <v>10953482.04</v>
      </c>
      <c r="C34" s="97" t="s">
        <v>43</v>
      </c>
      <c r="D34" s="97">
        <f>SUM(D7:D33)</f>
        <v>10953502.04</v>
      </c>
      <c r="E34" s="97">
        <f>SUM(E7:E33)</f>
        <v>9553502.04</v>
      </c>
      <c r="F34" s="97">
        <f>SUM(F7:F33)</f>
        <v>1400000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opLeftCell="A5" workbookViewId="0">
      <selection activeCell="D18" sqref="D18:E18"/>
    </sheetView>
  </sheetViews>
  <sheetFormatPr defaultColWidth="15.625" defaultRowHeight="24.95" customHeight="1" outlineLevelCol="4"/>
  <cols>
    <col min="1" max="1" width="15.625" style="115"/>
    <col min="2" max="2" width="20.75" customWidth="1"/>
  </cols>
  <sheetData>
    <row r="1" customHeight="1" spans="1:1">
      <c r="A1" t="s">
        <v>44</v>
      </c>
    </row>
    <row r="2" customHeight="1" spans="1:5">
      <c r="A2" s="88" t="s">
        <v>45</v>
      </c>
      <c r="B2" s="88"/>
      <c r="C2" s="88"/>
      <c r="D2" s="88"/>
      <c r="E2" s="88"/>
    </row>
    <row r="3" customHeight="1" spans="1:5">
      <c r="A3" s="89" t="s">
        <v>2</v>
      </c>
      <c r="B3" s="88"/>
      <c r="C3" s="88"/>
      <c r="D3" s="88"/>
      <c r="E3" s="103" t="s">
        <v>3</v>
      </c>
    </row>
    <row r="4" customHeight="1" spans="1:5">
      <c r="A4" s="94" t="s">
        <v>46</v>
      </c>
      <c r="B4" s="94"/>
      <c r="C4" s="94" t="s">
        <v>47</v>
      </c>
      <c r="D4" s="94"/>
      <c r="E4" s="94"/>
    </row>
    <row r="5" s="102" customFormat="1" customHeight="1" spans="1:5">
      <c r="A5" s="94" t="s">
        <v>48</v>
      </c>
      <c r="B5" s="94" t="s">
        <v>49</v>
      </c>
      <c r="C5" s="94" t="s">
        <v>50</v>
      </c>
      <c r="D5" s="94" t="s">
        <v>51</v>
      </c>
      <c r="E5" s="94" t="s">
        <v>52</v>
      </c>
    </row>
    <row r="6" customHeight="1" spans="1:5">
      <c r="A6" s="95">
        <v>2010101</v>
      </c>
      <c r="B6" s="96" t="s">
        <v>53</v>
      </c>
      <c r="C6" s="97">
        <f>D6+E6</f>
        <v>2337714.7</v>
      </c>
      <c r="D6" s="97">
        <v>2337714.7</v>
      </c>
      <c r="E6" s="97"/>
    </row>
    <row r="7" customHeight="1" spans="1:5">
      <c r="A7" s="98">
        <v>2010102</v>
      </c>
      <c r="B7" s="99" t="s">
        <v>54</v>
      </c>
      <c r="C7" s="97">
        <f>D7+E7</f>
        <v>1210500</v>
      </c>
      <c r="D7" s="97">
        <v>0</v>
      </c>
      <c r="E7" s="97">
        <v>1210500</v>
      </c>
    </row>
    <row r="8" customHeight="1" spans="1:5">
      <c r="A8" s="98">
        <v>2010104</v>
      </c>
      <c r="B8" s="99" t="s">
        <v>55</v>
      </c>
      <c r="C8" s="97">
        <f>D8+E8</f>
        <v>1189520</v>
      </c>
      <c r="D8" s="97">
        <v>0</v>
      </c>
      <c r="E8" s="97">
        <v>1189520</v>
      </c>
    </row>
    <row r="9" customHeight="1" spans="1:5">
      <c r="A9" s="98">
        <v>2010106</v>
      </c>
      <c r="B9" s="99" t="s">
        <v>56</v>
      </c>
      <c r="C9" s="97">
        <f>D9+E9</f>
        <v>350000</v>
      </c>
      <c r="D9" s="97">
        <v>0</v>
      </c>
      <c r="E9" s="97">
        <v>350000</v>
      </c>
    </row>
    <row r="10" customHeight="1" spans="1:5">
      <c r="A10" s="98">
        <v>2010108</v>
      </c>
      <c r="B10" s="99" t="s">
        <v>57</v>
      </c>
      <c r="C10" s="97">
        <f t="shared" ref="C10:C16" si="0">D10+E10</f>
        <v>1963000</v>
      </c>
      <c r="D10" s="97">
        <v>0</v>
      </c>
      <c r="E10" s="97">
        <v>1963000</v>
      </c>
    </row>
    <row r="11" customHeight="1" spans="1:5">
      <c r="A11" s="95">
        <v>2010109</v>
      </c>
      <c r="B11" s="96" t="s">
        <v>58</v>
      </c>
      <c r="C11" s="97">
        <f>D11+E11</f>
        <v>20000</v>
      </c>
      <c r="D11" s="97">
        <v>0</v>
      </c>
      <c r="E11" s="97">
        <v>20000</v>
      </c>
    </row>
    <row r="12" customHeight="1" spans="1:5">
      <c r="A12" s="98">
        <v>2010199</v>
      </c>
      <c r="B12" s="99" t="s">
        <v>59</v>
      </c>
      <c r="C12" s="97">
        <f>D12+E12</f>
        <v>1450000</v>
      </c>
      <c r="D12" s="97">
        <v>0</v>
      </c>
      <c r="E12" s="97">
        <v>1450000</v>
      </c>
    </row>
    <row r="13" customHeight="1" spans="1:5">
      <c r="A13" s="98">
        <v>2080505</v>
      </c>
      <c r="B13" s="100" t="s">
        <v>60</v>
      </c>
      <c r="C13" s="97">
        <f>D13+E13</f>
        <v>346060</v>
      </c>
      <c r="D13" s="97">
        <v>346060</v>
      </c>
      <c r="E13" s="97"/>
    </row>
    <row r="14" customHeight="1" spans="1:5">
      <c r="A14" s="95">
        <v>2101101</v>
      </c>
      <c r="B14" s="96" t="s">
        <v>61</v>
      </c>
      <c r="C14" s="97">
        <f>D14+E14</f>
        <v>82842.4</v>
      </c>
      <c r="D14" s="97">
        <v>82842.4</v>
      </c>
      <c r="E14" s="97"/>
    </row>
    <row r="15" customHeight="1" spans="1:5">
      <c r="A15" s="95">
        <v>2101103</v>
      </c>
      <c r="B15" s="96" t="s">
        <v>62</v>
      </c>
      <c r="C15" s="97">
        <f>D15+E15</f>
        <v>383051.04</v>
      </c>
      <c r="D15" s="97">
        <v>383051.04</v>
      </c>
      <c r="E15" s="97"/>
    </row>
    <row r="16" customHeight="1" spans="1:5">
      <c r="A16" s="95">
        <v>2210201</v>
      </c>
      <c r="B16" s="99" t="s">
        <v>63</v>
      </c>
      <c r="C16" s="97">
        <f>D16+E16</f>
        <v>220813.9</v>
      </c>
      <c r="D16" s="97">
        <v>220813.9</v>
      </c>
      <c r="E16" s="97"/>
    </row>
    <row r="17" customHeight="1" spans="1:5">
      <c r="A17" s="95" t="s">
        <v>64</v>
      </c>
      <c r="B17" s="96"/>
      <c r="C17" s="97"/>
      <c r="D17" s="97"/>
      <c r="E17" s="97"/>
    </row>
    <row r="18" customHeight="1" spans="1:5">
      <c r="A18" s="94" t="s">
        <v>8</v>
      </c>
      <c r="B18" s="94"/>
      <c r="C18" s="97">
        <f>SUM(C6:C17)</f>
        <v>9553502.04</v>
      </c>
      <c r="D18" s="97">
        <f>SUM(D6:D17)</f>
        <v>3370482.04</v>
      </c>
      <c r="E18" s="97">
        <f>SUM(E6:E17)</f>
        <v>6183020</v>
      </c>
    </row>
  </sheetData>
  <mergeCells count="4">
    <mergeCell ref="A2:E2"/>
    <mergeCell ref="A4:B4"/>
    <mergeCell ref="C4:E4"/>
    <mergeCell ref="A18:B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topLeftCell="A5" workbookViewId="0">
      <selection activeCell="C6" sqref="C6:C21"/>
    </sheetView>
  </sheetViews>
  <sheetFormatPr defaultColWidth="15.625" defaultRowHeight="24.95" customHeight="1" outlineLevelCol="4"/>
  <cols>
    <col min="1" max="1" width="18.25" style="115" customWidth="1"/>
    <col min="2" max="2" width="30.625" customWidth="1"/>
  </cols>
  <sheetData>
    <row r="1" customHeight="1" spans="1:1">
      <c r="A1" t="s">
        <v>65</v>
      </c>
    </row>
    <row r="2" customHeight="1" spans="1:5">
      <c r="A2" s="88" t="s">
        <v>66</v>
      </c>
      <c r="B2" s="88"/>
      <c r="C2" s="88"/>
      <c r="D2" s="88"/>
      <c r="E2" s="88"/>
    </row>
    <row r="3" customHeight="1" spans="1:5">
      <c r="A3" s="89" t="s">
        <v>2</v>
      </c>
      <c r="E3" s="103" t="s">
        <v>3</v>
      </c>
    </row>
    <row r="4" customHeight="1" spans="1:5">
      <c r="A4" s="94" t="s">
        <v>67</v>
      </c>
      <c r="B4" s="94"/>
      <c r="C4" s="94" t="s">
        <v>68</v>
      </c>
      <c r="D4" s="94"/>
      <c r="E4" s="94"/>
    </row>
    <row r="5" s="102" customFormat="1" customHeight="1" spans="1:5">
      <c r="A5" s="94" t="s">
        <v>48</v>
      </c>
      <c r="B5" s="94" t="s">
        <v>49</v>
      </c>
      <c r="C5" s="94" t="s">
        <v>8</v>
      </c>
      <c r="D5" s="94" t="s">
        <v>69</v>
      </c>
      <c r="E5" s="94" t="s">
        <v>70</v>
      </c>
    </row>
    <row r="6" customHeight="1" spans="1:5">
      <c r="A6" s="95">
        <v>30101</v>
      </c>
      <c r="B6" s="96" t="s">
        <v>71</v>
      </c>
      <c r="C6" s="97">
        <f>D6+E6</f>
        <v>974616</v>
      </c>
      <c r="D6" s="97">
        <v>974616</v>
      </c>
      <c r="E6" s="97"/>
    </row>
    <row r="7" customHeight="1" spans="1:5">
      <c r="A7" s="95">
        <v>30102</v>
      </c>
      <c r="B7" s="96" t="s">
        <v>72</v>
      </c>
      <c r="C7" s="97">
        <f>D7+E7</f>
        <v>769380</v>
      </c>
      <c r="D7" s="97">
        <v>769380</v>
      </c>
      <c r="E7" s="97"/>
    </row>
    <row r="8" customHeight="1" spans="1:5">
      <c r="A8" s="95">
        <v>30103</v>
      </c>
      <c r="B8" s="96" t="s">
        <v>73</v>
      </c>
      <c r="C8" s="97">
        <f t="shared" ref="C8:C18" si="0">D8+E8</f>
        <v>81218</v>
      </c>
      <c r="D8" s="97">
        <v>81218</v>
      </c>
      <c r="E8" s="97"/>
    </row>
    <row r="9" customHeight="1" spans="1:5">
      <c r="A9" s="95">
        <v>30107</v>
      </c>
      <c r="B9" s="96" t="s">
        <v>74</v>
      </c>
      <c r="C9" s="97">
        <f>D9+E9</f>
        <v>9600</v>
      </c>
      <c r="D9" s="97">
        <v>9600</v>
      </c>
      <c r="E9" s="97"/>
    </row>
    <row r="10" customHeight="1" spans="1:5">
      <c r="A10" s="95">
        <v>30108</v>
      </c>
      <c r="B10" s="99" t="s">
        <v>75</v>
      </c>
      <c r="C10" s="97">
        <f>D10+E10</f>
        <v>346060</v>
      </c>
      <c r="D10" s="97">
        <v>346060</v>
      </c>
      <c r="E10" s="97"/>
    </row>
    <row r="11" customHeight="1" spans="1:5">
      <c r="A11" s="95">
        <v>30110</v>
      </c>
      <c r="B11" s="96" t="s">
        <v>76</v>
      </c>
      <c r="C11" s="97">
        <f>D11+E11</f>
        <v>77969.3</v>
      </c>
      <c r="D11" s="97">
        <v>77969.3</v>
      </c>
      <c r="E11" s="97"/>
    </row>
    <row r="12" customHeight="1" spans="1:5">
      <c r="A12" s="95">
        <v>30111</v>
      </c>
      <c r="B12" s="96" t="s">
        <v>77</v>
      </c>
      <c r="C12" s="97">
        <f>D12+E12</f>
        <v>383051.04</v>
      </c>
      <c r="D12" s="97">
        <v>383051.04</v>
      </c>
      <c r="E12" s="97"/>
    </row>
    <row r="13" customHeight="1" spans="1:5">
      <c r="A13" s="95">
        <v>30112</v>
      </c>
      <c r="B13" s="96" t="s">
        <v>78</v>
      </c>
      <c r="C13" s="97">
        <f>D13+E13</f>
        <v>10038.9</v>
      </c>
      <c r="D13" s="97">
        <v>10038.9</v>
      </c>
      <c r="E13" s="97"/>
    </row>
    <row r="14" customHeight="1" spans="1:5">
      <c r="A14" s="95">
        <v>30113</v>
      </c>
      <c r="B14" s="96" t="s">
        <v>63</v>
      </c>
      <c r="C14" s="97">
        <f>D14+E14</f>
        <v>220813.9</v>
      </c>
      <c r="D14" s="97">
        <v>220813.9</v>
      </c>
      <c r="E14" s="97"/>
    </row>
    <row r="15" customHeight="1" spans="1:5">
      <c r="A15" s="95">
        <v>30201</v>
      </c>
      <c r="B15" s="96" t="s">
        <v>79</v>
      </c>
      <c r="C15" s="97">
        <f t="shared" ref="C15:C21" si="1">D15+E15</f>
        <v>268489</v>
      </c>
      <c r="D15" s="97"/>
      <c r="E15" s="118">
        <v>268489</v>
      </c>
    </row>
    <row r="16" customHeight="1" spans="1:5">
      <c r="A16" s="95">
        <v>30207</v>
      </c>
      <c r="B16" s="96" t="s">
        <v>80</v>
      </c>
      <c r="C16" s="97">
        <f>D16+E16</f>
        <v>29640</v>
      </c>
      <c r="D16" s="97"/>
      <c r="E16" s="97">
        <v>29640</v>
      </c>
    </row>
    <row r="17" customHeight="1" spans="1:5">
      <c r="A17" s="95">
        <v>30229</v>
      </c>
      <c r="B17" s="96" t="s">
        <v>81</v>
      </c>
      <c r="C17" s="97">
        <f>D17+E17</f>
        <v>592.8</v>
      </c>
      <c r="D17" s="97"/>
      <c r="E17" s="97">
        <v>592.8</v>
      </c>
    </row>
    <row r="18" customHeight="1" spans="1:5">
      <c r="A18" s="95">
        <v>30231</v>
      </c>
      <c r="B18" s="96" t="s">
        <v>82</v>
      </c>
      <c r="C18" s="97">
        <f>D18+E18</f>
        <v>15000</v>
      </c>
      <c r="D18" s="97"/>
      <c r="E18" s="97">
        <v>15000</v>
      </c>
    </row>
    <row r="19" customHeight="1" spans="1:5">
      <c r="A19" s="95">
        <v>30228</v>
      </c>
      <c r="B19" s="96" t="s">
        <v>83</v>
      </c>
      <c r="C19" s="97">
        <f>D19+E19</f>
        <v>35513.1</v>
      </c>
      <c r="D19" s="97"/>
      <c r="E19" s="97">
        <v>35513.1</v>
      </c>
    </row>
    <row r="20" customHeight="1" spans="1:5">
      <c r="A20" s="95">
        <v>30239</v>
      </c>
      <c r="B20" s="96" t="s">
        <v>84</v>
      </c>
      <c r="C20" s="97">
        <f>D20+E20</f>
        <v>145680</v>
      </c>
      <c r="D20" s="97"/>
      <c r="E20" s="97">
        <v>145680</v>
      </c>
    </row>
    <row r="21" customHeight="1" spans="1:5">
      <c r="A21" s="95">
        <v>30399</v>
      </c>
      <c r="B21" s="96" t="s">
        <v>85</v>
      </c>
      <c r="C21" s="97">
        <f>D21+E21</f>
        <v>2820</v>
      </c>
      <c r="D21" s="97">
        <v>2820</v>
      </c>
      <c r="E21" s="97"/>
    </row>
    <row r="22" customHeight="1" spans="1:5">
      <c r="A22" s="95"/>
      <c r="B22" s="96"/>
      <c r="C22" s="97"/>
      <c r="D22" s="97"/>
      <c r="E22" s="97"/>
    </row>
    <row r="23" customHeight="1" spans="1:5">
      <c r="A23" s="95"/>
      <c r="B23" s="96"/>
      <c r="C23" s="97"/>
      <c r="D23" s="97"/>
      <c r="E23" s="97"/>
    </row>
    <row r="24" customHeight="1" spans="1:5">
      <c r="A24" s="95"/>
      <c r="B24" s="96"/>
      <c r="C24" s="97"/>
      <c r="D24" s="97"/>
      <c r="E24" s="97"/>
    </row>
    <row r="25" customHeight="1" spans="1:5">
      <c r="A25" s="95"/>
      <c r="B25" s="96"/>
      <c r="C25" s="97"/>
      <c r="D25" s="97"/>
      <c r="E25" s="97"/>
    </row>
    <row r="26" customHeight="1" spans="1:5">
      <c r="A26" s="95" t="s">
        <v>64</v>
      </c>
      <c r="B26" s="96"/>
      <c r="C26" s="97"/>
      <c r="D26" s="97"/>
      <c r="E26" s="97"/>
    </row>
    <row r="27" customHeight="1" spans="1:5">
      <c r="A27" s="119" t="s">
        <v>8</v>
      </c>
      <c r="B27" s="120"/>
      <c r="C27" s="97">
        <f>SUM(C6:C26)</f>
        <v>3370482.04</v>
      </c>
      <c r="D27" s="97">
        <f>SUM(D6:D26)</f>
        <v>2875567.14</v>
      </c>
      <c r="E27" s="97">
        <f>SUM(E6:E26)</f>
        <v>494914.9</v>
      </c>
    </row>
  </sheetData>
  <mergeCells count="4">
    <mergeCell ref="A2:E2"/>
    <mergeCell ref="A4:B4"/>
    <mergeCell ref="C4:E4"/>
    <mergeCell ref="A27:B27"/>
  </mergeCells>
  <printOptions horizontalCentered="1"/>
  <pageMargins left="0.707638888888889" right="0.707638888888889" top="0.747916666666667" bottom="0.747916666666667" header="0.313888888888889" footer="0.313888888888889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H16" sqref="H16"/>
    </sheetView>
  </sheetViews>
  <sheetFormatPr defaultColWidth="15.625" defaultRowHeight="24.95" customHeight="1"/>
  <cols>
    <col min="1" max="1" width="12.625" customWidth="1"/>
    <col min="2" max="2" width="12.75" customWidth="1"/>
    <col min="3" max="3" width="12.625" customWidth="1"/>
    <col min="6" max="6" width="12.875" customWidth="1"/>
    <col min="7" max="7" width="12.6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86</v>
      </c>
    </row>
    <row r="2" ht="34.5" customHeight="1" spans="1:12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customHeight="1" spans="1:12">
      <c r="A3" s="89" t="s">
        <v>2</v>
      </c>
      <c r="L3" s="103" t="s">
        <v>3</v>
      </c>
    </row>
    <row r="4" ht="29.25" customHeight="1" spans="1:12">
      <c r="A4" s="94" t="s">
        <v>88</v>
      </c>
      <c r="B4" s="94"/>
      <c r="C4" s="94"/>
      <c r="D4" s="94"/>
      <c r="E4" s="94"/>
      <c r="F4" s="94"/>
      <c r="G4" s="94" t="s">
        <v>47</v>
      </c>
      <c r="H4" s="94"/>
      <c r="I4" s="94"/>
      <c r="J4" s="94"/>
      <c r="K4" s="94"/>
      <c r="L4" s="94"/>
    </row>
    <row r="5" s="116" customFormat="1" customHeight="1" spans="1:12">
      <c r="A5" s="117" t="s">
        <v>8</v>
      </c>
      <c r="B5" s="117" t="s">
        <v>89</v>
      </c>
      <c r="C5" s="117" t="s">
        <v>90</v>
      </c>
      <c r="D5" s="117"/>
      <c r="E5" s="117"/>
      <c r="F5" s="117" t="s">
        <v>91</v>
      </c>
      <c r="G5" s="117" t="s">
        <v>8</v>
      </c>
      <c r="H5" s="117" t="s">
        <v>89</v>
      </c>
      <c r="I5" s="117" t="s">
        <v>90</v>
      </c>
      <c r="J5" s="117"/>
      <c r="K5" s="117"/>
      <c r="L5" s="117" t="s">
        <v>91</v>
      </c>
    </row>
    <row r="6" s="116" customFormat="1" customHeight="1" spans="1:12">
      <c r="A6" s="117"/>
      <c r="B6" s="117"/>
      <c r="C6" s="117" t="s">
        <v>50</v>
      </c>
      <c r="D6" s="117" t="s">
        <v>92</v>
      </c>
      <c r="E6" s="117" t="s">
        <v>93</v>
      </c>
      <c r="F6" s="117"/>
      <c r="G6" s="117"/>
      <c r="H6" s="117"/>
      <c r="I6" s="117" t="s">
        <v>50</v>
      </c>
      <c r="J6" s="117" t="s">
        <v>92</v>
      </c>
      <c r="K6" s="117" t="s">
        <v>93</v>
      </c>
      <c r="L6" s="117"/>
    </row>
    <row r="7" ht="39" customHeight="1" spans="1:12">
      <c r="A7" s="97">
        <f>B7+C7+F7</f>
        <v>700000</v>
      </c>
      <c r="B7" s="99">
        <v>400000</v>
      </c>
      <c r="C7" s="99">
        <v>150000</v>
      </c>
      <c r="D7" s="97"/>
      <c r="E7" s="99">
        <v>150000</v>
      </c>
      <c r="F7" s="97">
        <v>150000</v>
      </c>
      <c r="G7" s="97">
        <f>H7+I7+L7</f>
        <v>680000</v>
      </c>
      <c r="H7" s="97">
        <v>400000</v>
      </c>
      <c r="I7" s="97">
        <f>J7+K7</f>
        <v>150000</v>
      </c>
      <c r="J7" s="97"/>
      <c r="K7" s="97">
        <v>150000</v>
      </c>
      <c r="L7" s="97">
        <v>130000</v>
      </c>
    </row>
    <row r="8" ht="40.5" customHeight="1" spans="1:1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customHeight="1" spans="1:1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ht="26.25" customHeight="1" spans="1:1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C15" sqref="C15"/>
    </sheetView>
  </sheetViews>
  <sheetFormatPr defaultColWidth="15.625" defaultRowHeight="24.95" customHeight="1" outlineLevelRow="7" outlineLevelCol="4"/>
  <cols>
    <col min="1" max="1" width="12.5" style="115" customWidth="1"/>
    <col min="2" max="2" width="29.25" customWidth="1"/>
    <col min="3" max="3" width="15.5" customWidth="1"/>
    <col min="4" max="4" width="13.875" customWidth="1"/>
    <col min="5" max="5" width="13.75" customWidth="1"/>
  </cols>
  <sheetData>
    <row r="1" customHeight="1" spans="1:1">
      <c r="A1" t="s">
        <v>94</v>
      </c>
    </row>
    <row r="2" s="114" customFormat="1" ht="47.25" customHeight="1" spans="1:5">
      <c r="A2" s="88" t="s">
        <v>95</v>
      </c>
      <c r="B2" s="88"/>
      <c r="C2" s="88"/>
      <c r="D2" s="88"/>
      <c r="E2" s="88"/>
    </row>
    <row r="3" customHeight="1" spans="1:5">
      <c r="A3" s="89" t="s">
        <v>2</v>
      </c>
      <c r="E3" s="103" t="s">
        <v>3</v>
      </c>
    </row>
    <row r="4" customHeight="1" spans="1:5">
      <c r="A4" s="94" t="s">
        <v>46</v>
      </c>
      <c r="B4" s="94"/>
      <c r="C4" s="94" t="s">
        <v>47</v>
      </c>
      <c r="D4" s="94"/>
      <c r="E4" s="94"/>
    </row>
    <row r="5" s="102" customFormat="1" customHeight="1" spans="1:5">
      <c r="A5" s="94" t="s">
        <v>48</v>
      </c>
      <c r="B5" s="94" t="s">
        <v>49</v>
      </c>
      <c r="C5" s="94" t="s">
        <v>50</v>
      </c>
      <c r="D5" s="94" t="s">
        <v>51</v>
      </c>
      <c r="E5" s="94" t="s">
        <v>52</v>
      </c>
    </row>
    <row r="6" customHeight="1" spans="1:5">
      <c r="A6" s="95">
        <v>2120899</v>
      </c>
      <c r="B6" s="96" t="s">
        <v>96</v>
      </c>
      <c r="C6" s="97">
        <f>E6+D6</f>
        <v>1400000</v>
      </c>
      <c r="D6" s="97"/>
      <c r="E6" s="97">
        <v>1400000</v>
      </c>
    </row>
    <row r="7" customHeight="1" spans="1:5">
      <c r="A7" s="95" t="s">
        <v>64</v>
      </c>
      <c r="B7" s="96"/>
      <c r="C7" s="97"/>
      <c r="D7" s="97"/>
      <c r="E7" s="97"/>
    </row>
    <row r="8" customHeight="1" spans="1:5">
      <c r="A8" s="94" t="s">
        <v>8</v>
      </c>
      <c r="B8" s="94"/>
      <c r="C8" s="97">
        <f>SUM(C6:C7)</f>
        <v>1400000</v>
      </c>
      <c r="D8" s="97">
        <f>SUM(D6:D7)</f>
        <v>0</v>
      </c>
      <c r="E8" s="97">
        <f>SUM(E6:E7)</f>
        <v>1400000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3" workbookViewId="0">
      <selection activeCell="D34" sqref="D34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</cols>
  <sheetData>
    <row r="1" customHeight="1" spans="1:1">
      <c r="A1" t="s">
        <v>97</v>
      </c>
    </row>
    <row r="2" ht="40.5" customHeight="1" spans="1:4">
      <c r="A2" s="88" t="s">
        <v>98</v>
      </c>
      <c r="B2" s="88"/>
      <c r="C2" s="88"/>
      <c r="D2" s="88"/>
    </row>
    <row r="3" customHeight="1" spans="1:4">
      <c r="A3" s="89" t="s">
        <v>2</v>
      </c>
      <c r="D3" s="103" t="s">
        <v>3</v>
      </c>
    </row>
    <row r="4" customHeight="1" spans="1:4">
      <c r="A4" s="110" t="s">
        <v>99</v>
      </c>
      <c r="B4" s="110"/>
      <c r="C4" s="110" t="s">
        <v>100</v>
      </c>
      <c r="D4" s="110"/>
    </row>
    <row r="5" customHeight="1" spans="1:4">
      <c r="A5" s="110" t="s">
        <v>101</v>
      </c>
      <c r="B5" s="110" t="s">
        <v>102</v>
      </c>
      <c r="C5" s="110" t="s">
        <v>101</v>
      </c>
      <c r="D5" s="110" t="s">
        <v>102</v>
      </c>
    </row>
    <row r="6" ht="20.1" customHeight="1" spans="1:4">
      <c r="A6" s="111" t="s">
        <v>103</v>
      </c>
      <c r="B6" s="97">
        <v>9553482.04</v>
      </c>
      <c r="C6" s="111" t="s">
        <v>104</v>
      </c>
      <c r="D6" s="97">
        <v>8520734.7</v>
      </c>
    </row>
    <row r="7" ht="20.1" customHeight="1" spans="1:4">
      <c r="A7" s="112" t="s">
        <v>105</v>
      </c>
      <c r="B7" s="97">
        <v>1400000</v>
      </c>
      <c r="C7" s="111" t="s">
        <v>106</v>
      </c>
      <c r="D7" s="97">
        <v>0</v>
      </c>
    </row>
    <row r="8" ht="20.1" customHeight="1" spans="1:4">
      <c r="A8" s="112"/>
      <c r="B8" s="97"/>
      <c r="C8" s="111" t="s">
        <v>107</v>
      </c>
      <c r="D8" s="97">
        <v>0</v>
      </c>
    </row>
    <row r="9" ht="20.1" customHeight="1" spans="1:4">
      <c r="A9" s="112"/>
      <c r="B9" s="97"/>
      <c r="C9" s="111" t="s">
        <v>108</v>
      </c>
      <c r="D9" s="97">
        <v>0</v>
      </c>
    </row>
    <row r="10" ht="20.1" customHeight="1" spans="1:4">
      <c r="A10" s="112"/>
      <c r="B10" s="97"/>
      <c r="C10" s="111" t="s">
        <v>109</v>
      </c>
      <c r="D10" s="97">
        <v>0</v>
      </c>
    </row>
    <row r="11" ht="20.1" customHeight="1" spans="1:4">
      <c r="A11" s="112"/>
      <c r="B11" s="97"/>
      <c r="C11" s="111" t="s">
        <v>110</v>
      </c>
      <c r="D11" s="97">
        <v>0</v>
      </c>
    </row>
    <row r="12" ht="20.1" customHeight="1" spans="1:4">
      <c r="A12" s="112"/>
      <c r="B12" s="97"/>
      <c r="C12" s="111" t="s">
        <v>111</v>
      </c>
      <c r="D12" s="97">
        <v>0</v>
      </c>
    </row>
    <row r="13" ht="20.1" customHeight="1" spans="1:4">
      <c r="A13" s="112"/>
      <c r="B13" s="97"/>
      <c r="C13" s="111" t="s">
        <v>112</v>
      </c>
      <c r="D13" s="97">
        <v>346060</v>
      </c>
    </row>
    <row r="14" ht="20.1" customHeight="1" spans="1:4">
      <c r="A14" s="111"/>
      <c r="B14" s="97"/>
      <c r="C14" s="111" t="s">
        <v>113</v>
      </c>
      <c r="D14" s="97">
        <v>0</v>
      </c>
    </row>
    <row r="15" ht="20.1" customHeight="1" spans="1:4">
      <c r="A15" s="111"/>
      <c r="B15" s="97"/>
      <c r="C15" s="111" t="s">
        <v>114</v>
      </c>
      <c r="D15" s="97">
        <v>465893.44</v>
      </c>
    </row>
    <row r="16" ht="20.1" customHeight="1" spans="1:4">
      <c r="A16" s="111"/>
      <c r="B16" s="97"/>
      <c r="C16" s="111" t="s">
        <v>115</v>
      </c>
      <c r="D16" s="97">
        <v>0</v>
      </c>
    </row>
    <row r="17" ht="20.1" customHeight="1" spans="1:4">
      <c r="A17" s="111"/>
      <c r="B17" s="97"/>
      <c r="C17" s="111" t="s">
        <v>116</v>
      </c>
      <c r="D17" s="97">
        <v>1400000</v>
      </c>
    </row>
    <row r="18" ht="20.1" customHeight="1" spans="1:4">
      <c r="A18" s="111"/>
      <c r="B18" s="97"/>
      <c r="C18" s="111" t="s">
        <v>117</v>
      </c>
      <c r="D18" s="97">
        <v>0</v>
      </c>
    </row>
    <row r="19" ht="20.1" customHeight="1" spans="1:4">
      <c r="A19" s="111"/>
      <c r="B19" s="97"/>
      <c r="C19" s="111" t="s">
        <v>118</v>
      </c>
      <c r="D19" s="97">
        <v>0</v>
      </c>
    </row>
    <row r="20" ht="20.1" customHeight="1" spans="1:4">
      <c r="A20" s="111"/>
      <c r="B20" s="97"/>
      <c r="C20" s="111" t="s">
        <v>119</v>
      </c>
      <c r="D20" s="97">
        <v>0</v>
      </c>
    </row>
    <row r="21" ht="20.1" customHeight="1" spans="1:4">
      <c r="A21" s="111"/>
      <c r="B21" s="97"/>
      <c r="C21" s="111" t="s">
        <v>120</v>
      </c>
      <c r="D21" s="97">
        <v>0</v>
      </c>
    </row>
    <row r="22" ht="20.1" customHeight="1" spans="1:4">
      <c r="A22" s="111"/>
      <c r="B22" s="97"/>
      <c r="C22" s="111" t="s">
        <v>121</v>
      </c>
      <c r="D22" s="97">
        <v>0</v>
      </c>
    </row>
    <row r="23" ht="20.1" customHeight="1" spans="1:4">
      <c r="A23" s="113"/>
      <c r="B23" s="97"/>
      <c r="C23" s="111" t="s">
        <v>122</v>
      </c>
      <c r="D23" s="97">
        <v>0</v>
      </c>
    </row>
    <row r="24" ht="20.1" customHeight="1" spans="1:4">
      <c r="A24" s="113"/>
      <c r="B24" s="97"/>
      <c r="C24" s="111" t="s">
        <v>123</v>
      </c>
      <c r="D24" s="97">
        <v>0</v>
      </c>
    </row>
    <row r="25" ht="20.1" customHeight="1" spans="1:4">
      <c r="A25" s="113"/>
      <c r="B25" s="97"/>
      <c r="C25" s="111" t="s">
        <v>124</v>
      </c>
      <c r="D25" s="97">
        <v>220813.9</v>
      </c>
    </row>
    <row r="26" ht="20.1" customHeight="1" spans="1:4">
      <c r="A26" s="113"/>
      <c r="B26" s="97"/>
      <c r="C26" s="111" t="s">
        <v>125</v>
      </c>
      <c r="D26" s="97">
        <v>0</v>
      </c>
    </row>
    <row r="27" ht="20.1" customHeight="1" spans="1:4">
      <c r="A27" s="113"/>
      <c r="B27" s="97"/>
      <c r="C27" s="111" t="s">
        <v>126</v>
      </c>
      <c r="D27" s="97">
        <v>0</v>
      </c>
    </row>
    <row r="28" ht="20.1" customHeight="1" spans="1:4">
      <c r="A28" s="113"/>
      <c r="B28" s="97"/>
      <c r="C28" s="111" t="s">
        <v>127</v>
      </c>
      <c r="D28" s="97">
        <v>0</v>
      </c>
    </row>
    <row r="29" ht="20.1" customHeight="1" spans="1:4">
      <c r="A29" s="113"/>
      <c r="B29" s="97"/>
      <c r="C29" s="111" t="s">
        <v>128</v>
      </c>
      <c r="D29" s="97">
        <v>0</v>
      </c>
    </row>
    <row r="30" ht="20.1" customHeight="1" spans="1:4">
      <c r="A30" s="113"/>
      <c r="B30" s="97"/>
      <c r="C30" s="111" t="s">
        <v>129</v>
      </c>
      <c r="D30" s="97">
        <v>0</v>
      </c>
    </row>
    <row r="31" ht="20.1" customHeight="1" spans="1:4">
      <c r="A31" s="113"/>
      <c r="B31" s="97"/>
      <c r="C31" s="111" t="s">
        <v>130</v>
      </c>
      <c r="D31" s="97">
        <v>0</v>
      </c>
    </row>
    <row r="32" ht="20.1" customHeight="1" spans="2:4">
      <c r="B32" s="97"/>
      <c r="C32" s="111" t="s">
        <v>131</v>
      </c>
      <c r="D32" s="97">
        <v>0</v>
      </c>
    </row>
    <row r="33" ht="20.1" customHeight="1" spans="1:4">
      <c r="A33" s="113"/>
      <c r="B33" s="97"/>
      <c r="C33" s="110"/>
      <c r="D33" s="97"/>
    </row>
    <row r="34" ht="20.1" customHeight="1" spans="1:4">
      <c r="A34" s="110" t="s">
        <v>132</v>
      </c>
      <c r="B34" s="97">
        <f>SUM(B7+B6)</f>
        <v>10953482.04</v>
      </c>
      <c r="C34" s="110" t="s">
        <v>133</v>
      </c>
      <c r="D34" s="97">
        <f>SUM(D6:D33)</f>
        <v>10953502.04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topLeftCell="A3" workbookViewId="0">
      <selection activeCell="C17" sqref="C1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134</v>
      </c>
    </row>
    <row r="2" ht="35.25" customHeight="1" spans="1:12">
      <c r="A2" s="88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customHeight="1" spans="1:12">
      <c r="A3" s="89"/>
      <c r="L3" s="109" t="s">
        <v>3</v>
      </c>
    </row>
    <row r="4" s="1" customFormat="1" ht="17.25" customHeight="1" spans="1:12">
      <c r="A4" s="104" t="s">
        <v>136</v>
      </c>
      <c r="B4" s="105" t="s">
        <v>137</v>
      </c>
      <c r="C4" s="105" t="s">
        <v>138</v>
      </c>
      <c r="D4" s="105" t="s">
        <v>139</v>
      </c>
      <c r="E4" s="105" t="s">
        <v>140</v>
      </c>
      <c r="F4" s="105" t="s">
        <v>141</v>
      </c>
      <c r="G4" s="105" t="s">
        <v>142</v>
      </c>
      <c r="H4" s="105" t="s">
        <v>143</v>
      </c>
      <c r="I4" s="105" t="s">
        <v>144</v>
      </c>
      <c r="J4" s="105" t="s">
        <v>145</v>
      </c>
      <c r="K4" s="105" t="s">
        <v>146</v>
      </c>
      <c r="L4" s="105" t="s">
        <v>147</v>
      </c>
    </row>
    <row r="5" s="1" customFormat="1" ht="17.25" customHeight="1" spans="1:12">
      <c r="A5" s="106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="1" customFormat="1" ht="17.25" customHeight="1" spans="1:12">
      <c r="A6" s="107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ht="57" customHeight="1" spans="1:12">
      <c r="A7" s="108" t="s">
        <v>148</v>
      </c>
      <c r="B7" s="97">
        <v>10953502.04</v>
      </c>
      <c r="C7" s="96"/>
      <c r="D7" s="96"/>
      <c r="E7" s="97">
        <f>F7+G7</f>
        <v>10953502.04</v>
      </c>
      <c r="F7" s="97">
        <v>9553502.04</v>
      </c>
      <c r="G7" s="97">
        <v>1400000</v>
      </c>
      <c r="H7" s="96"/>
      <c r="I7" s="96"/>
      <c r="J7" s="96"/>
      <c r="K7" s="96"/>
      <c r="L7" s="9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zoomScale="89" zoomScaleNormal="89" workbookViewId="0">
      <selection activeCell="C19" sqref="C19"/>
    </sheetView>
  </sheetViews>
  <sheetFormatPr defaultColWidth="15.625" defaultRowHeight="24.95" customHeight="1"/>
  <cols>
    <col min="1" max="1" width="11.75" customWidth="1"/>
    <col min="2" max="2" width="19.8" customWidth="1"/>
    <col min="3" max="3" width="15.625" customWidth="1"/>
    <col min="4" max="4" width="15.375" customWidth="1"/>
    <col min="5" max="5" width="14.625" customWidth="1"/>
    <col min="6" max="6" width="13.4833333333333" customWidth="1"/>
    <col min="7" max="8" width="13.875" customWidth="1"/>
    <col min="9" max="9" width="8.875" customWidth="1"/>
  </cols>
  <sheetData>
    <row r="1" customHeight="1" spans="1:1">
      <c r="A1" t="s">
        <v>149</v>
      </c>
    </row>
    <row r="2" ht="31.5" customHeight="1" spans="1:9">
      <c r="A2" s="88" t="s">
        <v>150</v>
      </c>
      <c r="B2" s="88"/>
      <c r="C2" s="88"/>
      <c r="D2" s="88"/>
      <c r="E2" s="88"/>
      <c r="F2" s="88"/>
      <c r="G2" s="88"/>
      <c r="H2" s="88"/>
      <c r="I2" s="88"/>
    </row>
    <row r="3" customHeight="1" spans="1:9">
      <c r="A3" s="89" t="s">
        <v>2</v>
      </c>
      <c r="I3" s="103" t="s">
        <v>3</v>
      </c>
    </row>
    <row r="4" s="87" customFormat="1" customHeight="1" spans="1:9">
      <c r="A4" s="90" t="s">
        <v>46</v>
      </c>
      <c r="B4" s="90"/>
      <c r="C4" s="91" t="s">
        <v>8</v>
      </c>
      <c r="D4" s="92" t="s">
        <v>51</v>
      </c>
      <c r="E4" s="93"/>
      <c r="F4" s="93"/>
      <c r="G4" s="91" t="s">
        <v>52</v>
      </c>
      <c r="H4" s="91"/>
      <c r="I4" s="91"/>
    </row>
    <row r="5" s="87" customFormat="1" ht="36.75" customHeight="1" spans="1:9">
      <c r="A5" s="90" t="s">
        <v>48</v>
      </c>
      <c r="B5" s="90" t="s">
        <v>49</v>
      </c>
      <c r="C5" s="91"/>
      <c r="D5" s="91" t="s">
        <v>50</v>
      </c>
      <c r="E5" s="94" t="s">
        <v>69</v>
      </c>
      <c r="F5" s="94" t="s">
        <v>70</v>
      </c>
      <c r="G5" s="91" t="s">
        <v>50</v>
      </c>
      <c r="H5" s="91" t="s">
        <v>151</v>
      </c>
      <c r="I5" s="91" t="s">
        <v>152</v>
      </c>
    </row>
    <row r="6" customHeight="1" spans="1:9">
      <c r="A6" s="95">
        <v>2010101</v>
      </c>
      <c r="B6" s="96" t="s">
        <v>53</v>
      </c>
      <c r="C6" s="97">
        <f>D6+G6</f>
        <v>2337714.7</v>
      </c>
      <c r="D6" s="97">
        <f>E6+F6</f>
        <v>2337714.7</v>
      </c>
      <c r="E6" s="97">
        <v>1842799.8</v>
      </c>
      <c r="F6" s="97">
        <v>494914.9</v>
      </c>
      <c r="G6" s="97"/>
      <c r="H6" s="97"/>
      <c r="I6" s="97"/>
    </row>
    <row r="7" customHeight="1" spans="1:9">
      <c r="A7" s="98">
        <v>2010102</v>
      </c>
      <c r="B7" s="99" t="s">
        <v>54</v>
      </c>
      <c r="C7" s="97">
        <f t="shared" ref="C7:C19" si="0">D7+G7</f>
        <v>1210500</v>
      </c>
      <c r="D7" s="97">
        <v>0</v>
      </c>
      <c r="E7" s="97"/>
      <c r="F7" s="97"/>
      <c r="G7" s="97">
        <v>1210500</v>
      </c>
      <c r="H7" s="97">
        <v>1210500</v>
      </c>
      <c r="I7" s="97"/>
    </row>
    <row r="8" customHeight="1" spans="1:9">
      <c r="A8" s="98">
        <v>2010104</v>
      </c>
      <c r="B8" s="99" t="s">
        <v>55</v>
      </c>
      <c r="C8" s="97">
        <f>D8+G8</f>
        <v>1189520</v>
      </c>
      <c r="D8" s="97">
        <v>0</v>
      </c>
      <c r="E8" s="97"/>
      <c r="F8" s="97"/>
      <c r="G8" s="97">
        <v>1189520</v>
      </c>
      <c r="H8" s="97">
        <v>1189520</v>
      </c>
      <c r="I8" s="97"/>
    </row>
    <row r="9" customHeight="1" spans="1:9">
      <c r="A9" s="98">
        <v>2010106</v>
      </c>
      <c r="B9" s="99" t="s">
        <v>56</v>
      </c>
      <c r="C9" s="97">
        <f>D9+G9</f>
        <v>350000</v>
      </c>
      <c r="D9" s="97">
        <v>0</v>
      </c>
      <c r="E9" s="97"/>
      <c r="F9" s="97"/>
      <c r="G9" s="97">
        <v>350000</v>
      </c>
      <c r="H9" s="97">
        <v>350000</v>
      </c>
      <c r="I9" s="97"/>
    </row>
    <row r="10" customHeight="1" spans="1:9">
      <c r="A10" s="95">
        <v>2120899</v>
      </c>
      <c r="B10" s="96" t="s">
        <v>96</v>
      </c>
      <c r="C10" s="97">
        <f>D10+G10</f>
        <v>1400000</v>
      </c>
      <c r="D10" s="97">
        <v>0</v>
      </c>
      <c r="E10" s="97"/>
      <c r="F10" s="97"/>
      <c r="G10" s="97">
        <v>1400000</v>
      </c>
      <c r="H10" s="97">
        <v>1400000</v>
      </c>
      <c r="I10" s="97"/>
    </row>
    <row r="11" customHeight="1" spans="1:9">
      <c r="A11" s="98">
        <v>2010108</v>
      </c>
      <c r="B11" s="99" t="s">
        <v>57</v>
      </c>
      <c r="C11" s="97">
        <f>D11+G11</f>
        <v>1963000</v>
      </c>
      <c r="D11" s="97">
        <v>0</v>
      </c>
      <c r="E11" s="97"/>
      <c r="F11" s="97"/>
      <c r="G11" s="97">
        <v>1963000</v>
      </c>
      <c r="H11" s="97">
        <v>1963000</v>
      </c>
      <c r="I11" s="97"/>
    </row>
    <row r="12" customHeight="1" spans="1:9">
      <c r="A12" s="95">
        <v>2010109</v>
      </c>
      <c r="B12" s="96" t="s">
        <v>58</v>
      </c>
      <c r="C12" s="97">
        <f>D12+G12</f>
        <v>20000</v>
      </c>
      <c r="D12" s="97">
        <v>0</v>
      </c>
      <c r="E12" s="97"/>
      <c r="F12" s="97"/>
      <c r="G12" s="97">
        <v>20000</v>
      </c>
      <c r="H12" s="97">
        <v>20000</v>
      </c>
      <c r="I12" s="97"/>
    </row>
    <row r="13" customHeight="1" spans="1:9">
      <c r="A13" s="98">
        <v>2010199</v>
      </c>
      <c r="B13" s="99" t="s">
        <v>59</v>
      </c>
      <c r="C13" s="97">
        <f>D13+G13</f>
        <v>1450000</v>
      </c>
      <c r="D13" s="97">
        <v>0</v>
      </c>
      <c r="E13" s="97"/>
      <c r="F13" s="97"/>
      <c r="G13" s="97">
        <v>1450000</v>
      </c>
      <c r="H13" s="97">
        <v>1450000</v>
      </c>
      <c r="I13" s="97"/>
    </row>
    <row r="14" customHeight="1" spans="1:9">
      <c r="A14" s="95">
        <v>2101101</v>
      </c>
      <c r="B14" s="96" t="s">
        <v>61</v>
      </c>
      <c r="C14" s="97">
        <f>D14+G14</f>
        <v>82842.4</v>
      </c>
      <c r="D14" s="97">
        <v>82842.4</v>
      </c>
      <c r="E14" s="97">
        <v>82842.4</v>
      </c>
      <c r="F14" s="97"/>
      <c r="G14" s="97">
        <v>0</v>
      </c>
      <c r="H14" s="97"/>
      <c r="I14" s="97"/>
    </row>
    <row r="15" customHeight="1" spans="1:9">
      <c r="A15" s="95">
        <v>2101103</v>
      </c>
      <c r="B15" s="96" t="s">
        <v>62</v>
      </c>
      <c r="C15" s="97">
        <f>D15+G15</f>
        <v>383051.04</v>
      </c>
      <c r="D15" s="97">
        <v>383051.04</v>
      </c>
      <c r="E15" s="97">
        <v>383051.04</v>
      </c>
      <c r="F15" s="97"/>
      <c r="G15" s="97">
        <v>0</v>
      </c>
      <c r="H15" s="97"/>
      <c r="I15" s="97"/>
    </row>
    <row r="16" customHeight="1" spans="1:9">
      <c r="A16" s="95">
        <v>2210201</v>
      </c>
      <c r="B16" s="99" t="s">
        <v>63</v>
      </c>
      <c r="C16" s="97">
        <f>D16+G16</f>
        <v>220813.9</v>
      </c>
      <c r="D16" s="97">
        <v>220813.9</v>
      </c>
      <c r="E16" s="97">
        <v>220813.9</v>
      </c>
      <c r="F16" s="97"/>
      <c r="G16" s="97">
        <v>0</v>
      </c>
      <c r="H16" s="97"/>
      <c r="I16" s="97"/>
    </row>
    <row r="17" ht="37" customHeight="1" spans="1:9">
      <c r="A17" s="98">
        <v>2080505</v>
      </c>
      <c r="B17" s="100" t="s">
        <v>60</v>
      </c>
      <c r="C17" s="97">
        <f>D17+G17</f>
        <v>346060</v>
      </c>
      <c r="D17" s="97">
        <v>346060</v>
      </c>
      <c r="E17" s="97">
        <v>346060</v>
      </c>
      <c r="F17" s="97"/>
      <c r="G17" s="97">
        <v>0</v>
      </c>
      <c r="H17" s="97"/>
      <c r="I17" s="97"/>
    </row>
    <row r="18" customHeight="1" spans="1:9">
      <c r="A18" s="94" t="s">
        <v>64</v>
      </c>
      <c r="B18" s="96"/>
      <c r="C18" s="97">
        <f>D18+G18</f>
        <v>0</v>
      </c>
      <c r="D18" s="97">
        <f>E18+F18</f>
        <v>0</v>
      </c>
      <c r="E18" s="97"/>
      <c r="F18" s="97"/>
      <c r="G18" s="97">
        <f>H18+I18</f>
        <v>0</v>
      </c>
      <c r="H18" s="97"/>
      <c r="I18" s="97"/>
    </row>
    <row r="19" customHeight="1" spans="1:9">
      <c r="A19" s="94" t="s">
        <v>8</v>
      </c>
      <c r="B19" s="94"/>
      <c r="C19" s="97">
        <f>D19+G19</f>
        <v>10953502.04</v>
      </c>
      <c r="D19" s="97">
        <f t="shared" ref="C19:I19" si="1">SUM(D6:D18)</f>
        <v>3370482.04</v>
      </c>
      <c r="E19" s="97">
        <f>SUM(E6:E18)</f>
        <v>2875567.14</v>
      </c>
      <c r="F19" s="97">
        <f>SUM(F6:F18)</f>
        <v>494914.9</v>
      </c>
      <c r="G19" s="97">
        <f>SUM(G6:G18)</f>
        <v>7583020</v>
      </c>
      <c r="H19" s="97">
        <f>SUM(H6:H18)</f>
        <v>7583020</v>
      </c>
      <c r="I19" s="97">
        <f>SUM(I6:I18)</f>
        <v>0</v>
      </c>
    </row>
    <row r="20" ht="32.25" customHeight="1" spans="1:9">
      <c r="A20" s="101"/>
      <c r="B20" s="101"/>
      <c r="C20" s="101"/>
      <c r="D20" s="101"/>
      <c r="E20" s="101"/>
      <c r="F20" s="101"/>
      <c r="G20" s="101"/>
      <c r="H20" s="101"/>
      <c r="I20" s="101"/>
    </row>
    <row r="21" ht="30.75" customHeight="1" spans="1:9">
      <c r="A21" s="102"/>
      <c r="B21" s="102"/>
      <c r="C21" s="102"/>
      <c r="D21" s="102"/>
      <c r="E21" s="102"/>
      <c r="F21" s="102"/>
      <c r="G21" s="102"/>
      <c r="H21" s="102"/>
      <c r="I21" s="102"/>
    </row>
    <row r="22" customHeight="1" spans="7:7">
      <c r="G22" t="s">
        <v>153</v>
      </c>
    </row>
  </sheetData>
  <autoFilter ref="A5:I19"/>
  <mergeCells count="8">
    <mergeCell ref="A2:I2"/>
    <mergeCell ref="A4:B4"/>
    <mergeCell ref="D4:F4"/>
    <mergeCell ref="G4:I4"/>
    <mergeCell ref="A19:B19"/>
    <mergeCell ref="A20:I20"/>
    <mergeCell ref="A21:I21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2"/>
  <sheetViews>
    <sheetView topLeftCell="A23" workbookViewId="0">
      <selection activeCell="F53" sqref="F53:F60"/>
    </sheetView>
  </sheetViews>
  <sheetFormatPr defaultColWidth="9" defaultRowHeight="13.5"/>
  <cols>
    <col min="1" max="1" width="23.625" style="2" customWidth="1"/>
    <col min="2" max="2" width="25.875" style="2" customWidth="1"/>
    <col min="3" max="4" width="13.375" style="2" customWidth="1"/>
    <col min="5" max="5" width="13.75" style="2" customWidth="1"/>
    <col min="6" max="6" width="14.875" style="2" customWidth="1"/>
    <col min="7" max="7" width="15" style="2" customWidth="1"/>
    <col min="8" max="8" width="6.75" style="2" customWidth="1"/>
    <col min="9" max="9" width="9" style="2"/>
    <col min="10" max="10" width="14.375" style="2" customWidth="1"/>
    <col min="11" max="11" width="13.875" style="2" customWidth="1"/>
    <col min="12" max="16383" width="9" style="2"/>
  </cols>
  <sheetData>
    <row r="1" spans="1:11">
      <c r="A1" t="s">
        <v>154</v>
      </c>
      <c r="B1" s="3"/>
      <c r="C1" s="3"/>
      <c r="D1" s="3"/>
      <c r="E1" s="4" t="s">
        <v>155</v>
      </c>
      <c r="F1" s="4" t="s">
        <v>155</v>
      </c>
      <c r="G1" s="4" t="s">
        <v>155</v>
      </c>
      <c r="H1" s="4" t="s">
        <v>155</v>
      </c>
      <c r="I1" s="4" t="s">
        <v>155</v>
      </c>
      <c r="J1" s="4" t="s">
        <v>155</v>
      </c>
      <c r="K1" s="4" t="s">
        <v>155</v>
      </c>
    </row>
    <row r="2" ht="27" spans="1:11">
      <c r="A2" s="5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6"/>
      <c r="E3" s="6"/>
      <c r="F3" s="7" t="s">
        <v>157</v>
      </c>
      <c r="G3" s="8"/>
      <c r="H3" s="9"/>
      <c r="I3" s="68"/>
      <c r="J3" s="69"/>
      <c r="K3" s="45" t="s">
        <v>3</v>
      </c>
    </row>
    <row r="4" s="1" customFormat="1" ht="28" customHeight="1" spans="1:11">
      <c r="A4" s="10" t="s">
        <v>158</v>
      </c>
      <c r="B4" s="11" t="s">
        <v>159</v>
      </c>
      <c r="C4" s="12" t="s">
        <v>160</v>
      </c>
      <c r="D4" s="13" t="s">
        <v>161</v>
      </c>
      <c r="E4" s="12" t="s">
        <v>162</v>
      </c>
      <c r="F4" s="12" t="s">
        <v>7</v>
      </c>
      <c r="G4" s="12"/>
      <c r="H4" s="12"/>
      <c r="I4" s="12" t="s">
        <v>163</v>
      </c>
      <c r="J4" s="12" t="s">
        <v>164</v>
      </c>
      <c r="K4" s="70" t="s">
        <v>165</v>
      </c>
    </row>
    <row r="5" s="1" customFormat="1" ht="28" customHeight="1" spans="1:11">
      <c r="A5" s="10"/>
      <c r="B5" s="14"/>
      <c r="C5" s="12"/>
      <c r="D5" s="15"/>
      <c r="E5" s="12"/>
      <c r="F5" s="13" t="s">
        <v>50</v>
      </c>
      <c r="G5" s="13" t="s">
        <v>151</v>
      </c>
      <c r="H5" s="12" t="s">
        <v>152</v>
      </c>
      <c r="I5" s="12"/>
      <c r="J5" s="12"/>
      <c r="K5" s="12"/>
    </row>
    <row r="6" s="1" customFormat="1" ht="28" customHeight="1" spans="1:11">
      <c r="A6" s="16" t="s">
        <v>166</v>
      </c>
      <c r="B6" s="17" t="s">
        <v>167</v>
      </c>
      <c r="C6" s="18" t="s">
        <v>168</v>
      </c>
      <c r="D6" s="19" t="s">
        <v>169</v>
      </c>
      <c r="E6" s="20" t="s">
        <v>9</v>
      </c>
      <c r="F6" s="21">
        <v>1034520</v>
      </c>
      <c r="G6" s="21">
        <v>1034520</v>
      </c>
      <c r="H6" s="22"/>
      <c r="I6" s="71" t="s">
        <v>170</v>
      </c>
      <c r="J6" s="71" t="s">
        <v>171</v>
      </c>
      <c r="K6" s="71" t="s">
        <v>172</v>
      </c>
    </row>
    <row r="7" s="1" customFormat="1" ht="28" customHeight="1" spans="1:11">
      <c r="A7" s="16"/>
      <c r="B7" s="23"/>
      <c r="C7" s="24"/>
      <c r="D7" s="19"/>
      <c r="E7" s="25"/>
      <c r="F7" s="21"/>
      <c r="G7" s="21"/>
      <c r="H7" s="22"/>
      <c r="I7" s="71" t="s">
        <v>173</v>
      </c>
      <c r="J7" s="71" t="s">
        <v>174</v>
      </c>
      <c r="K7" s="71" t="s">
        <v>175</v>
      </c>
    </row>
    <row r="8" s="1" customFormat="1" ht="28" customHeight="1" spans="1:11">
      <c r="A8" s="16"/>
      <c r="B8" s="26" t="s">
        <v>176</v>
      </c>
      <c r="C8" s="24"/>
      <c r="D8" s="19"/>
      <c r="E8" s="25"/>
      <c r="F8" s="21">
        <v>75000</v>
      </c>
      <c r="G8" s="21">
        <v>75000</v>
      </c>
      <c r="H8" s="22"/>
      <c r="I8" s="71" t="s">
        <v>170</v>
      </c>
      <c r="J8" s="71" t="s">
        <v>177</v>
      </c>
      <c r="K8" s="71" t="s">
        <v>178</v>
      </c>
    </row>
    <row r="9" s="1" customFormat="1" ht="28" customHeight="1" spans="1:11">
      <c r="A9" s="16"/>
      <c r="B9" s="26"/>
      <c r="C9" s="24"/>
      <c r="D9" s="19"/>
      <c r="E9" s="25"/>
      <c r="F9" s="21"/>
      <c r="G9" s="21"/>
      <c r="H9" s="22"/>
      <c r="I9" s="71" t="s">
        <v>173</v>
      </c>
      <c r="J9" s="71" t="s">
        <v>179</v>
      </c>
      <c r="K9" s="71" t="s">
        <v>180</v>
      </c>
    </row>
    <row r="10" s="1" customFormat="1" ht="28" customHeight="1" spans="1:11">
      <c r="A10" s="16"/>
      <c r="B10" s="27" t="s">
        <v>181</v>
      </c>
      <c r="C10" s="24"/>
      <c r="D10" s="19"/>
      <c r="E10" s="25"/>
      <c r="F10" s="21">
        <v>80000</v>
      </c>
      <c r="G10" s="21">
        <v>80000</v>
      </c>
      <c r="H10" s="22"/>
      <c r="I10" s="71" t="s">
        <v>170</v>
      </c>
      <c r="J10" s="71" t="s">
        <v>182</v>
      </c>
      <c r="K10" s="71" t="s">
        <v>183</v>
      </c>
    </row>
    <row r="11" s="1" customFormat="1" ht="28" customHeight="1" spans="1:11">
      <c r="A11" s="16"/>
      <c r="B11" s="27"/>
      <c r="C11" s="28"/>
      <c r="D11" s="29"/>
      <c r="E11" s="30"/>
      <c r="F11" s="21"/>
      <c r="G11" s="21"/>
      <c r="H11" s="22"/>
      <c r="I11" s="71" t="s">
        <v>173</v>
      </c>
      <c r="J11" s="71" t="s">
        <v>184</v>
      </c>
      <c r="K11" s="71" t="s">
        <v>180</v>
      </c>
    </row>
    <row r="12" s="1" customFormat="1" ht="28" customHeight="1" spans="1:11">
      <c r="A12" s="16" t="s">
        <v>185</v>
      </c>
      <c r="B12" s="31" t="s">
        <v>186</v>
      </c>
      <c r="C12" s="32" t="s">
        <v>168</v>
      </c>
      <c r="D12" s="19" t="s">
        <v>169</v>
      </c>
      <c r="E12" s="25" t="s">
        <v>9</v>
      </c>
      <c r="F12" s="21">
        <v>200000</v>
      </c>
      <c r="G12" s="21">
        <v>200000</v>
      </c>
      <c r="H12" s="22"/>
      <c r="I12" s="71" t="s">
        <v>170</v>
      </c>
      <c r="J12" s="71" t="s">
        <v>187</v>
      </c>
      <c r="K12" s="71" t="s">
        <v>188</v>
      </c>
    </row>
    <row r="13" s="1" customFormat="1" ht="28" customHeight="1" spans="1:11">
      <c r="A13" s="16"/>
      <c r="B13" s="31"/>
      <c r="C13" s="32"/>
      <c r="D13" s="19"/>
      <c r="E13" s="25"/>
      <c r="F13" s="21"/>
      <c r="G13" s="21"/>
      <c r="H13" s="22"/>
      <c r="I13" s="71" t="s">
        <v>173</v>
      </c>
      <c r="J13" s="71" t="s">
        <v>189</v>
      </c>
      <c r="K13" s="71" t="s">
        <v>180</v>
      </c>
    </row>
    <row r="14" s="1" customFormat="1" ht="28" customHeight="1" spans="1:11">
      <c r="A14" s="16"/>
      <c r="B14" s="27" t="s">
        <v>190</v>
      </c>
      <c r="C14" s="32"/>
      <c r="D14" s="19"/>
      <c r="E14" s="25"/>
      <c r="F14" s="21">
        <v>150000</v>
      </c>
      <c r="G14" s="21">
        <v>150000</v>
      </c>
      <c r="H14" s="22"/>
      <c r="I14" s="71" t="s">
        <v>170</v>
      </c>
      <c r="J14" s="71" t="s">
        <v>191</v>
      </c>
      <c r="K14" s="71" t="s">
        <v>192</v>
      </c>
    </row>
    <row r="15" s="1" customFormat="1" ht="28" customHeight="1" spans="1:11">
      <c r="A15" s="16"/>
      <c r="B15" s="27"/>
      <c r="C15" s="32"/>
      <c r="D15" s="19"/>
      <c r="E15" s="30"/>
      <c r="F15" s="21"/>
      <c r="G15" s="21"/>
      <c r="H15" s="22"/>
      <c r="I15" s="71" t="s">
        <v>173</v>
      </c>
      <c r="J15" s="71" t="s">
        <v>179</v>
      </c>
      <c r="K15" s="71" t="s">
        <v>180</v>
      </c>
    </row>
    <row r="16" s="1" customFormat="1" ht="28" customHeight="1" spans="1:11">
      <c r="A16" s="33" t="s">
        <v>193</v>
      </c>
      <c r="B16" s="34" t="s">
        <v>194</v>
      </c>
      <c r="C16" s="35" t="s">
        <v>168</v>
      </c>
      <c r="D16" s="35" t="s">
        <v>169</v>
      </c>
      <c r="E16" s="36" t="s">
        <v>9</v>
      </c>
      <c r="F16" s="21">
        <v>700000</v>
      </c>
      <c r="G16" s="21">
        <v>700000</v>
      </c>
      <c r="H16" s="22"/>
      <c r="I16" s="71" t="s">
        <v>170</v>
      </c>
      <c r="J16" s="71" t="s">
        <v>195</v>
      </c>
      <c r="K16" s="71" t="s">
        <v>196</v>
      </c>
    </row>
    <row r="17" s="1" customFormat="1" ht="28" customHeight="1" spans="1:11">
      <c r="A17" s="37"/>
      <c r="B17" s="34"/>
      <c r="C17" s="38"/>
      <c r="D17" s="38"/>
      <c r="E17" s="36"/>
      <c r="F17" s="21"/>
      <c r="G17" s="21"/>
      <c r="H17" s="22"/>
      <c r="I17" s="71" t="s">
        <v>173</v>
      </c>
      <c r="J17" s="71"/>
      <c r="K17" s="71" t="s">
        <v>180</v>
      </c>
    </row>
    <row r="18" s="1" customFormat="1" ht="28" customHeight="1" spans="1:11">
      <c r="A18" s="37"/>
      <c r="B18" s="27" t="s">
        <v>197</v>
      </c>
      <c r="C18" s="38"/>
      <c r="D18" s="38"/>
      <c r="E18" s="36"/>
      <c r="F18" s="21">
        <v>400000</v>
      </c>
      <c r="G18" s="21">
        <v>400000</v>
      </c>
      <c r="H18" s="22"/>
      <c r="I18" s="71" t="s">
        <v>170</v>
      </c>
      <c r="J18" s="71" t="s">
        <v>198</v>
      </c>
      <c r="K18" s="71" t="s">
        <v>199</v>
      </c>
    </row>
    <row r="19" s="1" customFormat="1" ht="28" customHeight="1" spans="1:11">
      <c r="A19" s="39"/>
      <c r="B19" s="27"/>
      <c r="C19" s="40"/>
      <c r="D19" s="38"/>
      <c r="E19" s="36"/>
      <c r="F19" s="41"/>
      <c r="G19" s="21"/>
      <c r="H19" s="22"/>
      <c r="I19" s="71" t="s">
        <v>173</v>
      </c>
      <c r="J19" s="71" t="s">
        <v>200</v>
      </c>
      <c r="K19" s="71" t="s">
        <v>180</v>
      </c>
    </row>
    <row r="20" s="1" customFormat="1" ht="28" customHeight="1" spans="1:11">
      <c r="A20" s="33" t="s">
        <v>201</v>
      </c>
      <c r="B20" s="27" t="s">
        <v>202</v>
      </c>
      <c r="C20" s="35" t="s">
        <v>168</v>
      </c>
      <c r="D20" s="42" t="s">
        <v>169</v>
      </c>
      <c r="E20" s="16" t="s">
        <v>9</v>
      </c>
      <c r="F20" s="21">
        <v>150000</v>
      </c>
      <c r="G20" s="21">
        <v>150000</v>
      </c>
      <c r="H20" s="22"/>
      <c r="I20" s="71" t="s">
        <v>170</v>
      </c>
      <c r="J20" s="72" t="s">
        <v>203</v>
      </c>
      <c r="K20" s="71" t="s">
        <v>204</v>
      </c>
    </row>
    <row r="21" s="1" customFormat="1" ht="28" customHeight="1" spans="1:11">
      <c r="A21" s="37"/>
      <c r="B21" s="27"/>
      <c r="C21" s="38"/>
      <c r="D21" s="42"/>
      <c r="E21" s="16"/>
      <c r="F21" s="21"/>
      <c r="G21" s="21"/>
      <c r="H21" s="22"/>
      <c r="I21" s="71" t="s">
        <v>173</v>
      </c>
      <c r="J21" s="72" t="s">
        <v>205</v>
      </c>
      <c r="K21" s="71" t="s">
        <v>175</v>
      </c>
    </row>
    <row r="22" s="1" customFormat="1" ht="28" customHeight="1" spans="1:11">
      <c r="A22" s="37"/>
      <c r="B22" s="34" t="s">
        <v>206</v>
      </c>
      <c r="C22" s="38"/>
      <c r="D22" s="42"/>
      <c r="E22" s="16"/>
      <c r="F22" s="21">
        <v>80000</v>
      </c>
      <c r="G22" s="21">
        <v>80000</v>
      </c>
      <c r="H22" s="22"/>
      <c r="I22" s="71" t="s">
        <v>170</v>
      </c>
      <c r="J22" s="72" t="s">
        <v>207</v>
      </c>
      <c r="K22" s="71" t="s">
        <v>208</v>
      </c>
    </row>
    <row r="23" s="1" customFormat="1" ht="28" customHeight="1" spans="1:11">
      <c r="A23" s="39"/>
      <c r="B23" s="34"/>
      <c r="C23" s="40"/>
      <c r="D23" s="42"/>
      <c r="E23" s="16"/>
      <c r="F23" s="21"/>
      <c r="G23" s="21"/>
      <c r="H23" s="22"/>
      <c r="I23" s="71" t="s">
        <v>173</v>
      </c>
      <c r="J23" s="72" t="s">
        <v>209</v>
      </c>
      <c r="K23" s="71" t="s">
        <v>175</v>
      </c>
    </row>
    <row r="24" s="1" customFormat="1" ht="32" customHeight="1" spans="1:11">
      <c r="A24" s="33" t="s">
        <v>193</v>
      </c>
      <c r="B24" s="34" t="s">
        <v>210</v>
      </c>
      <c r="C24" s="43" t="s">
        <v>168</v>
      </c>
      <c r="D24" s="44" t="s">
        <v>169</v>
      </c>
      <c r="E24" s="45" t="s">
        <v>9</v>
      </c>
      <c r="F24" s="46">
        <v>120000</v>
      </c>
      <c r="G24" s="21">
        <v>120000</v>
      </c>
      <c r="H24" s="22"/>
      <c r="I24" s="71" t="s">
        <v>170</v>
      </c>
      <c r="J24" s="72" t="s">
        <v>211</v>
      </c>
      <c r="K24" s="71" t="s">
        <v>212</v>
      </c>
    </row>
    <row r="25" s="1" customFormat="1" ht="32" customHeight="1" spans="1:11">
      <c r="A25" s="37"/>
      <c r="B25" s="34"/>
      <c r="C25" s="47"/>
      <c r="D25" s="16"/>
      <c r="E25" s="48"/>
      <c r="F25" s="21"/>
      <c r="G25" s="21"/>
      <c r="H25" s="22"/>
      <c r="I25" s="71" t="s">
        <v>173</v>
      </c>
      <c r="J25" s="72" t="s">
        <v>213</v>
      </c>
      <c r="K25" s="71" t="s">
        <v>175</v>
      </c>
    </row>
    <row r="26" s="1" customFormat="1" ht="32" customHeight="1" spans="1:11">
      <c r="A26" s="37"/>
      <c r="B26" s="49" t="s">
        <v>214</v>
      </c>
      <c r="C26" s="32" t="s">
        <v>168</v>
      </c>
      <c r="D26" s="19" t="s">
        <v>169</v>
      </c>
      <c r="E26" s="20" t="s">
        <v>215</v>
      </c>
      <c r="F26" s="21">
        <v>1400000</v>
      </c>
      <c r="G26" s="21">
        <v>1400000</v>
      </c>
      <c r="H26" s="22"/>
      <c r="I26" s="71" t="s">
        <v>170</v>
      </c>
      <c r="J26" s="72" t="s">
        <v>216</v>
      </c>
      <c r="K26" s="71" t="s">
        <v>217</v>
      </c>
    </row>
    <row r="27" ht="33" customHeight="1" spans="1:11">
      <c r="A27" s="39"/>
      <c r="B27" s="49"/>
      <c r="C27" s="50"/>
      <c r="D27" s="29"/>
      <c r="E27" s="51"/>
      <c r="F27" s="21"/>
      <c r="G27" s="21"/>
      <c r="H27" s="52" t="s">
        <v>157</v>
      </c>
      <c r="I27" s="71" t="s">
        <v>173</v>
      </c>
      <c r="J27" s="73" t="s">
        <v>218</v>
      </c>
      <c r="K27" s="74">
        <v>1</v>
      </c>
    </row>
    <row r="28" ht="47" hidden="1" customHeight="1" spans="1:11">
      <c r="A28" s="42"/>
      <c r="B28" s="53"/>
      <c r="C28" s="54"/>
      <c r="D28" s="55"/>
      <c r="E28" s="56"/>
      <c r="F28" s="21"/>
      <c r="G28" s="21"/>
      <c r="H28" s="52" t="s">
        <v>157</v>
      </c>
      <c r="I28" s="75"/>
      <c r="J28" s="73"/>
      <c r="K28" s="75"/>
    </row>
    <row r="29" ht="47" customHeight="1" spans="1:11">
      <c r="A29" s="35" t="s">
        <v>219</v>
      </c>
      <c r="B29" s="57" t="s">
        <v>220</v>
      </c>
      <c r="C29" s="35" t="s">
        <v>168</v>
      </c>
      <c r="D29" s="35" t="s">
        <v>169</v>
      </c>
      <c r="E29" s="35" t="s">
        <v>9</v>
      </c>
      <c r="F29" s="21">
        <v>150000</v>
      </c>
      <c r="G29" s="21">
        <v>150000</v>
      </c>
      <c r="H29" s="58"/>
      <c r="I29" s="71" t="s">
        <v>170</v>
      </c>
      <c r="J29" s="76" t="s">
        <v>221</v>
      </c>
      <c r="K29" s="77" t="s">
        <v>222</v>
      </c>
    </row>
    <row r="30" ht="39" customHeight="1" spans="1:11">
      <c r="A30" s="40"/>
      <c r="B30" s="57"/>
      <c r="C30" s="40"/>
      <c r="D30" s="40"/>
      <c r="E30" s="40"/>
      <c r="F30" s="21"/>
      <c r="G30" s="21"/>
      <c r="H30" s="58"/>
      <c r="I30" s="71" t="s">
        <v>173</v>
      </c>
      <c r="J30" s="76" t="s">
        <v>223</v>
      </c>
      <c r="K30" s="78">
        <v>1</v>
      </c>
    </row>
    <row r="31" ht="39" customHeight="1" spans="1:11">
      <c r="A31" s="42" t="s">
        <v>193</v>
      </c>
      <c r="B31" s="57" t="s">
        <v>224</v>
      </c>
      <c r="C31" s="35" t="s">
        <v>168</v>
      </c>
      <c r="D31" s="35" t="s">
        <v>169</v>
      </c>
      <c r="E31" s="35" t="s">
        <v>9</v>
      </c>
      <c r="F31" s="21">
        <v>185000</v>
      </c>
      <c r="G31" s="21">
        <v>185000</v>
      </c>
      <c r="H31" s="58"/>
      <c r="I31" s="71" t="s">
        <v>170</v>
      </c>
      <c r="J31" s="76" t="s">
        <v>225</v>
      </c>
      <c r="K31" s="78" t="s">
        <v>226</v>
      </c>
    </row>
    <row r="32" ht="36" customHeight="1" spans="1:11">
      <c r="A32" s="42"/>
      <c r="B32" s="57"/>
      <c r="C32" s="38"/>
      <c r="D32" s="38"/>
      <c r="E32" s="38"/>
      <c r="F32" s="21"/>
      <c r="G32" s="21"/>
      <c r="H32" s="58"/>
      <c r="I32" s="71" t="s">
        <v>173</v>
      </c>
      <c r="J32" s="76" t="s">
        <v>227</v>
      </c>
      <c r="K32" s="78">
        <v>1</v>
      </c>
    </row>
    <row r="33" ht="36" customHeight="1" spans="1:11">
      <c r="A33" s="42"/>
      <c r="B33" s="59" t="s">
        <v>228</v>
      </c>
      <c r="C33" s="38"/>
      <c r="D33" s="38"/>
      <c r="E33" s="38"/>
      <c r="F33" s="21">
        <v>200000</v>
      </c>
      <c r="G33" s="21">
        <v>200000</v>
      </c>
      <c r="H33" s="58"/>
      <c r="I33" s="71" t="s">
        <v>170</v>
      </c>
      <c r="J33" s="76" t="s">
        <v>229</v>
      </c>
      <c r="K33" s="78" t="s">
        <v>222</v>
      </c>
    </row>
    <row r="34" ht="36" customHeight="1" spans="1:11">
      <c r="A34" s="42"/>
      <c r="B34" s="59"/>
      <c r="C34" s="38"/>
      <c r="D34" s="38"/>
      <c r="E34" s="38"/>
      <c r="F34" s="21"/>
      <c r="G34" s="21"/>
      <c r="H34" s="58"/>
      <c r="I34" s="71" t="s">
        <v>173</v>
      </c>
      <c r="J34" s="76" t="s">
        <v>230</v>
      </c>
      <c r="K34" s="78">
        <v>1</v>
      </c>
    </row>
    <row r="35" ht="36" customHeight="1" spans="1:11">
      <c r="A35" s="42"/>
      <c r="B35" s="59" t="s">
        <v>231</v>
      </c>
      <c r="C35" s="38"/>
      <c r="D35" s="38"/>
      <c r="E35" s="38"/>
      <c r="F35" s="21">
        <v>50000</v>
      </c>
      <c r="G35" s="21">
        <v>50000</v>
      </c>
      <c r="H35" s="58"/>
      <c r="I35" s="71" t="s">
        <v>170</v>
      </c>
      <c r="J35" s="76" t="s">
        <v>232</v>
      </c>
      <c r="K35" s="78" t="s">
        <v>222</v>
      </c>
    </row>
    <row r="36" ht="36" customHeight="1" spans="1:11">
      <c r="A36" s="42"/>
      <c r="B36" s="59"/>
      <c r="C36" s="40"/>
      <c r="D36" s="40"/>
      <c r="E36" s="40"/>
      <c r="F36" s="21"/>
      <c r="G36" s="21"/>
      <c r="H36" s="58"/>
      <c r="I36" s="71" t="s">
        <v>173</v>
      </c>
      <c r="J36" s="76" t="s">
        <v>179</v>
      </c>
      <c r="K36" s="78">
        <v>1</v>
      </c>
    </row>
    <row r="37" ht="36" customHeight="1" spans="1:11">
      <c r="A37" s="42" t="s">
        <v>233</v>
      </c>
      <c r="B37" s="59" t="s">
        <v>234</v>
      </c>
      <c r="C37" s="35" t="s">
        <v>168</v>
      </c>
      <c r="D37" s="35" t="s">
        <v>169</v>
      </c>
      <c r="E37" s="35" t="s">
        <v>9</v>
      </c>
      <c r="F37" s="21">
        <v>100000</v>
      </c>
      <c r="G37" s="21">
        <v>100000</v>
      </c>
      <c r="H37" s="58"/>
      <c r="I37" s="71" t="s">
        <v>170</v>
      </c>
      <c r="J37" s="76" t="s">
        <v>235</v>
      </c>
      <c r="K37" s="78" t="s">
        <v>236</v>
      </c>
    </row>
    <row r="38" ht="36" customHeight="1" spans="1:11">
      <c r="A38" s="42"/>
      <c r="B38" s="59"/>
      <c r="C38" s="40"/>
      <c r="D38" s="40"/>
      <c r="E38" s="40"/>
      <c r="F38" s="21"/>
      <c r="G38" s="21"/>
      <c r="H38" s="58"/>
      <c r="I38" s="71" t="s">
        <v>173</v>
      </c>
      <c r="J38" s="76" t="s">
        <v>237</v>
      </c>
      <c r="K38" s="78">
        <v>1</v>
      </c>
    </row>
    <row r="39" ht="36" customHeight="1" spans="1:11">
      <c r="A39" s="35" t="s">
        <v>219</v>
      </c>
      <c r="B39" s="59" t="s">
        <v>238</v>
      </c>
      <c r="C39" s="35" t="s">
        <v>168</v>
      </c>
      <c r="D39" s="35" t="s">
        <v>169</v>
      </c>
      <c r="E39" s="35" t="s">
        <v>9</v>
      </c>
      <c r="F39" s="21">
        <v>20000</v>
      </c>
      <c r="G39" s="21">
        <v>20000</v>
      </c>
      <c r="H39" s="58"/>
      <c r="I39" s="71" t="s">
        <v>170</v>
      </c>
      <c r="J39" s="76" t="s">
        <v>239</v>
      </c>
      <c r="K39" s="78" t="s">
        <v>183</v>
      </c>
    </row>
    <row r="40" ht="35" customHeight="1" spans="1:11">
      <c r="A40" s="40"/>
      <c r="B40" s="59"/>
      <c r="C40" s="40"/>
      <c r="D40" s="40"/>
      <c r="E40" s="40"/>
      <c r="F40" s="21"/>
      <c r="G40" s="21"/>
      <c r="H40" s="58"/>
      <c r="I40" s="71" t="s">
        <v>173</v>
      </c>
      <c r="J40" s="76" t="s">
        <v>179</v>
      </c>
      <c r="K40" s="78">
        <v>1</v>
      </c>
    </row>
    <row r="41" ht="35" customHeight="1" spans="1:11">
      <c r="A41" s="35" t="s">
        <v>193</v>
      </c>
      <c r="B41" s="59" t="s">
        <v>240</v>
      </c>
      <c r="C41" s="35" t="s">
        <v>168</v>
      </c>
      <c r="D41" s="35" t="s">
        <v>169</v>
      </c>
      <c r="E41" s="35" t="s">
        <v>9</v>
      </c>
      <c r="F41" s="21">
        <v>200000</v>
      </c>
      <c r="G41" s="21">
        <v>200000</v>
      </c>
      <c r="H41" s="58"/>
      <c r="I41" s="71" t="s">
        <v>170</v>
      </c>
      <c r="J41" s="76" t="s">
        <v>241</v>
      </c>
      <c r="K41" s="78" t="s">
        <v>183</v>
      </c>
    </row>
    <row r="42" ht="33" customHeight="1" spans="1:11">
      <c r="A42" s="38"/>
      <c r="B42" s="59"/>
      <c r="C42" s="38"/>
      <c r="D42" s="38"/>
      <c r="E42" s="38"/>
      <c r="F42" s="21"/>
      <c r="G42" s="21"/>
      <c r="H42" s="58"/>
      <c r="I42" s="71" t="s">
        <v>173</v>
      </c>
      <c r="J42" s="76" t="s">
        <v>237</v>
      </c>
      <c r="K42" s="78">
        <v>1</v>
      </c>
    </row>
    <row r="43" ht="33" customHeight="1" spans="1:11">
      <c r="A43" s="38"/>
      <c r="B43" s="42" t="s">
        <v>242</v>
      </c>
      <c r="C43" s="38"/>
      <c r="D43" s="38"/>
      <c r="E43" s="38"/>
      <c r="F43" s="60">
        <v>168000</v>
      </c>
      <c r="G43" s="21">
        <v>168000</v>
      </c>
      <c r="H43" s="58"/>
      <c r="I43" s="79" t="s">
        <v>170</v>
      </c>
      <c r="J43" s="76" t="s">
        <v>241</v>
      </c>
      <c r="K43" s="78" t="s">
        <v>243</v>
      </c>
    </row>
    <row r="44" spans="1:11">
      <c r="A44" s="38"/>
      <c r="B44" s="42"/>
      <c r="C44" s="38"/>
      <c r="D44" s="38"/>
      <c r="E44" s="38"/>
      <c r="F44" s="60"/>
      <c r="G44" s="21"/>
      <c r="H44" s="58" t="s">
        <v>157</v>
      </c>
      <c r="I44" s="79" t="s">
        <v>173</v>
      </c>
      <c r="J44" s="55" t="s">
        <v>244</v>
      </c>
      <c r="K44" s="55" t="s">
        <v>245</v>
      </c>
    </row>
    <row r="45" ht="22" customHeight="1" spans="1:11">
      <c r="A45" s="38"/>
      <c r="B45" s="42"/>
      <c r="C45" s="38"/>
      <c r="D45" s="38"/>
      <c r="E45" s="38"/>
      <c r="F45" s="60"/>
      <c r="G45" s="21"/>
      <c r="H45" s="61"/>
      <c r="I45" s="19"/>
      <c r="J45" s="80"/>
      <c r="K45" s="80"/>
    </row>
    <row r="46" hidden="1" spans="1:11">
      <c r="A46" s="38"/>
      <c r="B46" s="62"/>
      <c r="C46" s="38"/>
      <c r="D46" s="38"/>
      <c r="E46" s="38"/>
      <c r="F46" s="63"/>
      <c r="G46" s="64"/>
      <c r="H46" s="65"/>
      <c r="I46" s="71" t="s">
        <v>173</v>
      </c>
      <c r="J46" s="81" t="s">
        <v>244</v>
      </c>
      <c r="K46" s="81" t="s">
        <v>246</v>
      </c>
    </row>
    <row r="47" ht="25" customHeight="1" spans="1:11">
      <c r="A47" s="38"/>
      <c r="B47" s="42" t="s">
        <v>247</v>
      </c>
      <c r="C47" s="38"/>
      <c r="D47" s="38"/>
      <c r="E47" s="38"/>
      <c r="F47" s="60">
        <v>330000</v>
      </c>
      <c r="G47" s="21">
        <v>330000</v>
      </c>
      <c r="H47" s="52"/>
      <c r="I47" s="79" t="s">
        <v>170</v>
      </c>
      <c r="J47" s="81" t="s">
        <v>248</v>
      </c>
      <c r="K47" s="81" t="s">
        <v>183</v>
      </c>
    </row>
    <row r="48" ht="25" customHeight="1" spans="1:11">
      <c r="A48" s="38"/>
      <c r="B48" s="42"/>
      <c r="C48" s="38"/>
      <c r="D48" s="38"/>
      <c r="E48" s="38"/>
      <c r="F48" s="60"/>
      <c r="G48" s="21"/>
      <c r="H48" s="52"/>
      <c r="I48" s="79" t="s">
        <v>173</v>
      </c>
      <c r="J48" s="81" t="s">
        <v>249</v>
      </c>
      <c r="K48" s="81" t="s">
        <v>245</v>
      </c>
    </row>
    <row r="49" ht="29" hidden="1" customHeight="1" spans="1:11">
      <c r="A49" s="38"/>
      <c r="B49" s="42"/>
      <c r="C49" s="38"/>
      <c r="D49" s="38"/>
      <c r="E49" s="38"/>
      <c r="F49" s="60"/>
      <c r="G49" s="21"/>
      <c r="H49" s="52"/>
      <c r="I49" s="19"/>
      <c r="J49" s="81"/>
      <c r="K49" s="81"/>
    </row>
    <row r="50" ht="29" customHeight="1" spans="1:11">
      <c r="A50" s="38"/>
      <c r="B50" s="42" t="s">
        <v>250</v>
      </c>
      <c r="C50" s="38"/>
      <c r="D50" s="38"/>
      <c r="E50" s="38"/>
      <c r="F50" s="60">
        <v>580000</v>
      </c>
      <c r="G50" s="21">
        <v>580000</v>
      </c>
      <c r="H50" s="52"/>
      <c r="I50" s="79" t="s">
        <v>170</v>
      </c>
      <c r="J50" s="81" t="s">
        <v>251</v>
      </c>
      <c r="K50" s="81" t="s">
        <v>252</v>
      </c>
    </row>
    <row r="51" spans="1:11">
      <c r="A51" s="38"/>
      <c r="B51" s="42"/>
      <c r="C51" s="38"/>
      <c r="D51" s="38"/>
      <c r="E51" s="38"/>
      <c r="F51" s="60"/>
      <c r="G51" s="21"/>
      <c r="H51" s="66" t="s">
        <v>157</v>
      </c>
      <c r="I51" s="16" t="s">
        <v>173</v>
      </c>
      <c r="J51" s="82" t="s">
        <v>179</v>
      </c>
      <c r="K51" s="55" t="s">
        <v>245</v>
      </c>
    </row>
    <row r="52" ht="16" customHeight="1" spans="1:11">
      <c r="A52" s="40"/>
      <c r="B52" s="42"/>
      <c r="C52" s="40"/>
      <c r="D52" s="40"/>
      <c r="E52" s="40"/>
      <c r="F52" s="60"/>
      <c r="G52" s="21"/>
      <c r="H52" s="67"/>
      <c r="I52" s="16"/>
      <c r="J52" s="83"/>
      <c r="K52" s="80"/>
    </row>
    <row r="53" ht="40.5" spans="1:11">
      <c r="A53" s="42" t="s">
        <v>201</v>
      </c>
      <c r="B53" s="42" t="s">
        <v>253</v>
      </c>
      <c r="C53" s="42" t="s">
        <v>254</v>
      </c>
      <c r="D53" s="42" t="s">
        <v>169</v>
      </c>
      <c r="E53" s="42" t="s">
        <v>9</v>
      </c>
      <c r="F53" s="21">
        <v>1210500</v>
      </c>
      <c r="G53" s="21">
        <v>1210500</v>
      </c>
      <c r="H53" s="63" t="s">
        <v>157</v>
      </c>
      <c r="I53" s="84" t="s">
        <v>170</v>
      </c>
      <c r="J53" s="81" t="s">
        <v>255</v>
      </c>
      <c r="K53" s="81" t="s">
        <v>256</v>
      </c>
    </row>
    <row r="54" ht="27" spans="1:11">
      <c r="A54" s="42"/>
      <c r="B54" s="42"/>
      <c r="C54" s="42"/>
      <c r="D54" s="42"/>
      <c r="E54" s="42"/>
      <c r="F54" s="21"/>
      <c r="G54" s="21"/>
      <c r="H54" s="63"/>
      <c r="I54" s="22"/>
      <c r="J54" s="81" t="s">
        <v>257</v>
      </c>
      <c r="K54" s="81" t="s">
        <v>258</v>
      </c>
    </row>
    <row r="55" ht="40.5" spans="1:11">
      <c r="A55" s="42"/>
      <c r="B55" s="42"/>
      <c r="C55" s="42"/>
      <c r="D55" s="42"/>
      <c r="E55" s="42"/>
      <c r="F55" s="21"/>
      <c r="G55" s="21"/>
      <c r="H55" s="63"/>
      <c r="I55" s="22"/>
      <c r="J55" s="81" t="s">
        <v>259</v>
      </c>
      <c r="K55" s="81" t="s">
        <v>260</v>
      </c>
    </row>
    <row r="56" ht="27" spans="1:11">
      <c r="A56" s="42"/>
      <c r="B56" s="42"/>
      <c r="C56" s="42"/>
      <c r="D56" s="42"/>
      <c r="E56" s="42"/>
      <c r="F56" s="21"/>
      <c r="G56" s="21"/>
      <c r="H56" s="63"/>
      <c r="I56" s="85"/>
      <c r="J56" s="81" t="s">
        <v>261</v>
      </c>
      <c r="K56" s="81" t="s">
        <v>262</v>
      </c>
    </row>
    <row r="57" ht="40.5" spans="1:11">
      <c r="A57" s="42"/>
      <c r="B57" s="42"/>
      <c r="C57" s="42"/>
      <c r="D57" s="42"/>
      <c r="E57" s="42"/>
      <c r="F57" s="21"/>
      <c r="G57" s="21"/>
      <c r="H57" s="63"/>
      <c r="I57" s="16" t="s">
        <v>173</v>
      </c>
      <c r="J57" s="86" t="s">
        <v>255</v>
      </c>
      <c r="K57" s="81" t="s">
        <v>263</v>
      </c>
    </row>
    <row r="58" ht="27" spans="1:11">
      <c r="A58" s="42"/>
      <c r="B58" s="42"/>
      <c r="C58" s="42"/>
      <c r="D58" s="42"/>
      <c r="E58" s="42"/>
      <c r="F58" s="21"/>
      <c r="G58" s="21"/>
      <c r="H58" s="63"/>
      <c r="I58" s="16"/>
      <c r="J58" s="86" t="s">
        <v>257</v>
      </c>
      <c r="K58" s="81" t="s">
        <v>263</v>
      </c>
    </row>
    <row r="59" ht="27" spans="1:11">
      <c r="A59" s="42"/>
      <c r="B59" s="42"/>
      <c r="C59" s="42"/>
      <c r="D59" s="42"/>
      <c r="E59" s="42"/>
      <c r="F59" s="21"/>
      <c r="G59" s="21"/>
      <c r="H59" s="63"/>
      <c r="I59" s="16"/>
      <c r="J59" s="82" t="s">
        <v>261</v>
      </c>
      <c r="K59" s="55" t="s">
        <v>263</v>
      </c>
    </row>
    <row r="60" ht="25" customHeight="1" spans="1:11">
      <c r="A60" s="42"/>
      <c r="B60" s="42"/>
      <c r="C60" s="42"/>
      <c r="D60" s="42"/>
      <c r="E60" s="42"/>
      <c r="F60" s="21"/>
      <c r="G60" s="21"/>
      <c r="H60" s="63"/>
      <c r="I60" s="16"/>
      <c r="J60" s="42" t="s">
        <v>244</v>
      </c>
      <c r="K60" s="42" t="s">
        <v>263</v>
      </c>
    </row>
    <row r="61" ht="31" customHeight="1"/>
    <row r="62" ht="26" customHeight="1"/>
  </sheetData>
  <mergeCells count="135">
    <mergeCell ref="A2:K2"/>
    <mergeCell ref="A3:B3"/>
    <mergeCell ref="F4:H4"/>
    <mergeCell ref="A4:A5"/>
    <mergeCell ref="A6:A11"/>
    <mergeCell ref="A12:A15"/>
    <mergeCell ref="A16:A19"/>
    <mergeCell ref="A20:A23"/>
    <mergeCell ref="A24:A27"/>
    <mergeCell ref="A29:A30"/>
    <mergeCell ref="A31:A36"/>
    <mergeCell ref="A37:A38"/>
    <mergeCell ref="A39:A40"/>
    <mergeCell ref="A41:A52"/>
    <mergeCell ref="A53:A60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9:B30"/>
    <mergeCell ref="B31:B32"/>
    <mergeCell ref="B33:B34"/>
    <mergeCell ref="B35:B36"/>
    <mergeCell ref="B37:B38"/>
    <mergeCell ref="B39:B40"/>
    <mergeCell ref="B41:B42"/>
    <mergeCell ref="B43:B45"/>
    <mergeCell ref="B47:B49"/>
    <mergeCell ref="B50:B52"/>
    <mergeCell ref="B53:B60"/>
    <mergeCell ref="C4:C5"/>
    <mergeCell ref="C6:C11"/>
    <mergeCell ref="C12:C15"/>
    <mergeCell ref="C16:C19"/>
    <mergeCell ref="C20:C23"/>
    <mergeCell ref="C24:C25"/>
    <mergeCell ref="C26:C27"/>
    <mergeCell ref="C29:C30"/>
    <mergeCell ref="C31:C36"/>
    <mergeCell ref="C37:C38"/>
    <mergeCell ref="C39:C40"/>
    <mergeCell ref="C41:C52"/>
    <mergeCell ref="C53:C60"/>
    <mergeCell ref="D4:D5"/>
    <mergeCell ref="D6:D11"/>
    <mergeCell ref="D12:D15"/>
    <mergeCell ref="D16:D19"/>
    <mergeCell ref="D20:D23"/>
    <mergeCell ref="D24:D25"/>
    <mergeCell ref="D26:D27"/>
    <mergeCell ref="D29:D30"/>
    <mergeCell ref="D31:D36"/>
    <mergeCell ref="D37:D38"/>
    <mergeCell ref="D39:D40"/>
    <mergeCell ref="D41:D52"/>
    <mergeCell ref="D53:D60"/>
    <mergeCell ref="E4:E5"/>
    <mergeCell ref="E6:E11"/>
    <mergeCell ref="E12:E15"/>
    <mergeCell ref="E16:E19"/>
    <mergeCell ref="E20:E23"/>
    <mergeCell ref="E24:E25"/>
    <mergeCell ref="E26:E27"/>
    <mergeCell ref="E29:E30"/>
    <mergeCell ref="E31:E36"/>
    <mergeCell ref="E37:E38"/>
    <mergeCell ref="E39:E40"/>
    <mergeCell ref="E41:E52"/>
    <mergeCell ref="E53:E60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9:F30"/>
    <mergeCell ref="F31:F32"/>
    <mergeCell ref="F33:F34"/>
    <mergeCell ref="F35:F36"/>
    <mergeCell ref="F37:F38"/>
    <mergeCell ref="F39:F40"/>
    <mergeCell ref="F41:F42"/>
    <mergeCell ref="F43:F45"/>
    <mergeCell ref="F47:F49"/>
    <mergeCell ref="F50:F52"/>
    <mergeCell ref="F53:F60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9:G30"/>
    <mergeCell ref="G31:G32"/>
    <mergeCell ref="G33:G34"/>
    <mergeCell ref="G35:G36"/>
    <mergeCell ref="G37:G38"/>
    <mergeCell ref="G39:G40"/>
    <mergeCell ref="G41:G42"/>
    <mergeCell ref="G43:G45"/>
    <mergeCell ref="G47:G49"/>
    <mergeCell ref="G50:G52"/>
    <mergeCell ref="G53:G60"/>
    <mergeCell ref="H44:H46"/>
    <mergeCell ref="H51:H52"/>
    <mergeCell ref="I4:I5"/>
    <mergeCell ref="I44:I45"/>
    <mergeCell ref="I48:I49"/>
    <mergeCell ref="I51:I52"/>
    <mergeCell ref="I53:I56"/>
    <mergeCell ref="I57:I60"/>
    <mergeCell ref="J4:J5"/>
    <mergeCell ref="J44:J45"/>
    <mergeCell ref="J51:J52"/>
    <mergeCell ref="K4:K5"/>
    <mergeCell ref="K44:K45"/>
    <mergeCell ref="K51:K52"/>
  </mergeCells>
  <printOptions horizontalCentered="1"/>
  <pageMargins left="0.0388888888888889" right="0.0388888888888889" top="0.747916666666667" bottom="0.747916666666667" header="0.313888888888889" footer="0.313888888888889"/>
  <pageSetup paperSize="9" scale="75" orientation="landscape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2019-04-04T01:58:38Z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