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115" firstSheet="5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</definedNames>
  <calcPr calcId="144525" concurrentCalc="0"/>
  <extLst/>
</workbook>
</file>

<file path=xl/sharedStrings.xml><?xml version="1.0" encoding="utf-8"?>
<sst xmlns="http://schemas.openxmlformats.org/spreadsheetml/2006/main" count="189">
  <si>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</si>
  <si>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</si>
  <si>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</si>
  <si>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</si>
  <si>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</si>
  <si>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</si>
  <si>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</si>
  <si>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</si>
  <si>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</si>
  <si>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</si>
  <si>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</si>
  <si>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</si>
  <si>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</si>
  <si>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</si>
  <si>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</si>
  <si>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</si>
  <si>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</si>
  <si>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</si>
  <si>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</si>
  <si>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</si>
  <si>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</si>
  <si>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</si>
  <si>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</si>
  <si>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</si>
  <si>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</si>
  <si>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</si>
  <si>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</si>
  <si>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</si>
  <si>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</si>
  <si>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</si>
  <si>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</si>
  <si>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</si>
  <si>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</si>
  <si>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</si>
  <si>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</si>
  <si>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</si>
  <si>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</si>
  <si>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</si>
  <si>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</si>
  <si>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</si>
  <si>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</si>
  <si>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</si>
  <si>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</si>
  <si>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</si>
  <si>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</si>
  <si>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</si>
  <si>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</si>
  <si>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</si>
  <si>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</si>
  <si>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</si>
  <si>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</si>
  <si>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</si>
  <si>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</si>
  <si>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</si>
  <si>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事业运行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</si>
  <si>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</si>
  <si>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</si>
  <si>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</si>
  <si>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</si>
  <si>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</si>
  <si>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</si>
  <si>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一般行政管理事务</t>
  </si>
  <si>
    <t>市场监督管理专项</t>
  </si>
  <si>
    <t>信息化建设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</si>
  <si>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</si>
  <si>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</si>
  <si>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</si>
  <si>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</si>
  <si>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</si>
  <si>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</si>
  <si>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</si>
  <si>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</si>
  <si>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</si>
  <si>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</si>
  <si>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</si>
  <si>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</si>
  <si>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</si>
  <si>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其他社会保险缴费</t>
  </si>
  <si>
    <t>其他工资福利支出</t>
  </si>
  <si>
    <t>办公费</t>
  </si>
  <si>
    <t>邮电费</t>
  </si>
  <si>
    <t>工会费</t>
  </si>
  <si>
    <t>福利费</t>
  </si>
  <si>
    <t>公务用车运行维护费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</si>
  <si>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</si>
  <si>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</si>
  <si>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</si>
  <si>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</si>
  <si>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</si>
  <si>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</si>
  <si>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</si>
  <si>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</si>
  <si>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</si>
  <si>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</si>
  <si>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</si>
  <si>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……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</si>
  <si>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</si>
  <si>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</si>
  <si>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</si>
  <si>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</si>
  <si>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</si>
  <si>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</si>
  <si>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</si>
  <si>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</si>
  <si>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</si>
  <si>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</si>
  <si>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</si>
  <si>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</si>
  <si>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</si>
  <si>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</si>
  <si>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</si>
  <si>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</si>
  <si>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</si>
  <si>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</si>
  <si>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</si>
  <si>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</si>
  <si>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</si>
  <si>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</si>
  <si>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</si>
  <si>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</si>
  <si>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</si>
  <si>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</si>
  <si>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</si>
  <si>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</si>
  <si>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</si>
  <si>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</si>
  <si>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</si>
  <si>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</si>
  <si>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</si>
  <si>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</si>
  <si>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</si>
  <si>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</si>
  <si>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</si>
  <si>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</si>
  <si>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</si>
  <si>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</si>
  <si>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</si>
  <si>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</si>
  <si>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</si>
  <si>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</si>
  <si>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</si>
  <si>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</si>
  <si>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</si>
  <si>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</si>
  <si>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</si>
  <si>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</si>
  <si>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</si>
  <si>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儋州质量技术监督局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</si>
  <si>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</si>
  <si>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</si>
  <si>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</si>
  <si>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</si>
  <si>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</si>
  <si>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</si>
  <si>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</si>
  <si>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</si>
  <si>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</si>
  <si>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</si>
  <si>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</si>
  <si>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</si>
  <si>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</si>
  <si>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</si>
  <si>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</si>
  <si>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</si>
  <si>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</si>
  <si>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质量技术监督</t>
  </si>
  <si>
    <t>综合事务</t>
  </si>
  <si>
    <t>海南省儋州质量技术监督局</t>
  </si>
  <si>
    <t>11-一般公共财政</t>
  </si>
  <si>
    <t>产出指标</t>
  </si>
  <si>
    <t>所有项目按进度完成</t>
  </si>
  <si>
    <t>成效指标</t>
  </si>
  <si>
    <t>支出率</t>
  </si>
  <si>
    <t>90%以上</t>
  </si>
  <si>
    <t>执法办案</t>
  </si>
  <si>
    <t>检查产品</t>
  </si>
  <si>
    <t>20件以上</t>
  </si>
  <si>
    <t>合格率</t>
  </si>
  <si>
    <t>80%以上</t>
  </si>
  <si>
    <t>信息系统维护</t>
  </si>
  <si>
    <t>保障日常网络运转</t>
  </si>
  <si>
    <t>30M光纤网络租用</t>
  </si>
  <si>
    <t>计量检定</t>
  </si>
  <si>
    <t>电表、水表、燃气表等“民用三表”及电子天平等强制计量检定</t>
  </si>
  <si>
    <t>每月750台件</t>
  </si>
  <si>
    <t>检定10kg、20kg砝码、检定电子汽车衡</t>
  </si>
  <si>
    <t>每月检定12企业</t>
  </si>
  <si>
    <t>标准化项目</t>
  </si>
  <si>
    <t>《儋州鸡》配套经费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</si>
</sst>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</numFmts>
  <fonts count="25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5" borderId="1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" borderId="16" applyNumberFormat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 shrinkToFit="1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2" fillId="2" borderId="0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2" borderId="1" xfId="49" applyNumberFormat="1" applyFont="1" applyFill="1" applyBorder="1" applyAlignment="1">
      <alignment horizontal="left" vertical="center"/>
    </xf>
    <xf numFmtId="176" fontId="6" fillId="0" borderId="0" xfId="0" applyNumberFormat="1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25" workbookViewId="0">
      <selection activeCell="D20" sqref="D20"/>
    </sheetView>
  </sheetViews>
  <sheetFormatPr defaultColWidth="9" defaultRowHeight="24.95" customHeight="1" outlineLevelCol="5"/>
  <cols>
    <col min="1" max="1" width="28.125" customWidth="1"/>
    <col min="2" max="2" width="14.87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8" t="s">
        <v>1</v>
      </c>
      <c r="B2" s="38"/>
      <c r="C2" s="38"/>
      <c r="D2" s="38"/>
      <c r="E2" s="38"/>
      <c r="F2" s="38"/>
    </row>
    <row r="3" ht="26.25" customHeight="1" spans="1:6">
      <c r="A3" s="39" t="s">
        <v>2</v>
      </c>
      <c r="B3" s="38"/>
      <c r="C3" s="38"/>
      <c r="D3" s="38"/>
      <c r="E3" s="38"/>
      <c r="F3" s="62" t="s">
        <v>3</v>
      </c>
    </row>
    <row r="4" customHeight="1" spans="1:6">
      <c r="A4" s="35" t="s">
        <v>4</v>
      </c>
      <c r="B4" s="35"/>
      <c r="C4" s="35" t="s">
        <v>5</v>
      </c>
      <c r="D4" s="35"/>
      <c r="E4" s="35"/>
      <c r="F4" s="35"/>
    </row>
    <row r="5" customHeight="1" spans="1:6">
      <c r="A5" s="35" t="s">
        <v>6</v>
      </c>
      <c r="B5" s="35" t="s">
        <v>7</v>
      </c>
      <c r="C5" s="35" t="s">
        <v>6</v>
      </c>
      <c r="D5" s="35" t="s">
        <v>8</v>
      </c>
      <c r="E5" s="35" t="s">
        <v>9</v>
      </c>
      <c r="F5" s="35" t="s">
        <v>10</v>
      </c>
    </row>
    <row r="6" customHeight="1" spans="1:6">
      <c r="A6" s="45" t="s">
        <v>11</v>
      </c>
      <c r="B6" s="46"/>
      <c r="C6" s="45" t="s">
        <v>12</v>
      </c>
      <c r="D6" s="46"/>
      <c r="E6" s="46"/>
      <c r="F6" s="46"/>
    </row>
    <row r="7" customHeight="1" spans="1:6">
      <c r="A7" s="45" t="s">
        <v>13</v>
      </c>
      <c r="B7" s="46">
        <v>7548446.5</v>
      </c>
      <c r="C7" s="63" t="s">
        <v>14</v>
      </c>
      <c r="D7" s="46">
        <v>6354961.3</v>
      </c>
      <c r="E7" s="46">
        <v>6354961.3</v>
      </c>
      <c r="F7" s="46"/>
    </row>
    <row r="8" customHeight="1" spans="1:6">
      <c r="A8" s="45" t="s">
        <v>15</v>
      </c>
      <c r="B8" s="46"/>
      <c r="C8" s="63" t="s">
        <v>16</v>
      </c>
      <c r="D8" s="46"/>
      <c r="E8" s="46"/>
      <c r="F8" s="46"/>
    </row>
    <row r="9" customHeight="1" spans="1:6">
      <c r="A9" s="45"/>
      <c r="B9" s="46"/>
      <c r="C9" s="63" t="s">
        <v>17</v>
      </c>
      <c r="D9" s="46"/>
      <c r="E9" s="46"/>
      <c r="F9" s="46"/>
    </row>
    <row r="10" customHeight="1" spans="1:6">
      <c r="A10" s="45"/>
      <c r="B10" s="46"/>
      <c r="C10" s="63" t="s">
        <v>18</v>
      </c>
      <c r="D10" s="46"/>
      <c r="E10" s="46"/>
      <c r="F10" s="46"/>
    </row>
    <row r="11" customHeight="1" spans="1:6">
      <c r="A11" s="45"/>
      <c r="B11" s="46"/>
      <c r="C11" s="63" t="s">
        <v>19</v>
      </c>
      <c r="D11" s="46"/>
      <c r="E11" s="46"/>
      <c r="F11" s="46"/>
    </row>
    <row r="12" customHeight="1" spans="1:6">
      <c r="A12" s="45"/>
      <c r="B12" s="46"/>
      <c r="C12" s="63" t="s">
        <v>20</v>
      </c>
      <c r="D12" s="46"/>
      <c r="E12" s="46"/>
      <c r="F12" s="46"/>
    </row>
    <row r="13" customHeight="1" spans="1:6">
      <c r="A13" s="45"/>
      <c r="B13" s="46"/>
      <c r="C13" s="63" t="s">
        <v>21</v>
      </c>
      <c r="D13" s="46"/>
      <c r="E13" s="46"/>
      <c r="F13" s="46"/>
    </row>
    <row r="14" customHeight="1" spans="1:6">
      <c r="A14" s="45"/>
      <c r="B14" s="46"/>
      <c r="C14" s="63" t="s">
        <v>22</v>
      </c>
      <c r="D14" s="46">
        <v>506044</v>
      </c>
      <c r="E14" s="46">
        <v>506044</v>
      </c>
      <c r="F14" s="46"/>
    </row>
    <row r="15" customHeight="1" spans="1:6">
      <c r="A15" s="45"/>
      <c r="B15" s="46"/>
      <c r="C15" s="63" t="s">
        <v>23</v>
      </c>
      <c r="D15" s="46"/>
      <c r="E15" s="46"/>
      <c r="F15" s="46"/>
    </row>
    <row r="16" customHeight="1" spans="1:6">
      <c r="A16" s="45"/>
      <c r="B16" s="46"/>
      <c r="C16" s="63" t="s">
        <v>24</v>
      </c>
      <c r="D16" s="46">
        <v>407341.6</v>
      </c>
      <c r="E16" s="46">
        <v>407341.6</v>
      </c>
      <c r="F16" s="46"/>
    </row>
    <row r="17" customHeight="1" spans="1:6">
      <c r="A17" s="45"/>
      <c r="B17" s="46"/>
      <c r="C17" s="63" t="s">
        <v>25</v>
      </c>
      <c r="D17" s="46"/>
      <c r="E17" s="46"/>
      <c r="F17" s="46"/>
    </row>
    <row r="18" customHeight="1" spans="1:6">
      <c r="A18" s="45"/>
      <c r="B18" s="46"/>
      <c r="C18" s="63" t="s">
        <v>26</v>
      </c>
      <c r="D18" s="46"/>
      <c r="E18" s="46"/>
      <c r="F18" s="46"/>
    </row>
    <row r="19" customHeight="1" spans="1:6">
      <c r="A19" s="45"/>
      <c r="B19" s="46"/>
      <c r="C19" s="63" t="s">
        <v>27</v>
      </c>
      <c r="D19" s="46"/>
      <c r="E19" s="46"/>
      <c r="F19" s="46"/>
    </row>
    <row r="20" customHeight="1" spans="1:6">
      <c r="A20" s="45"/>
      <c r="B20" s="46"/>
      <c r="C20" s="63" t="s">
        <v>28</v>
      </c>
      <c r="D20" s="46"/>
      <c r="E20" s="46"/>
      <c r="F20" s="46"/>
    </row>
    <row r="21" customHeight="1" spans="1:6">
      <c r="A21" s="45"/>
      <c r="B21" s="46"/>
      <c r="C21" s="63" t="s">
        <v>29</v>
      </c>
      <c r="D21" s="46"/>
      <c r="E21" s="46"/>
      <c r="F21" s="46"/>
    </row>
    <row r="22" customHeight="1" spans="1:6">
      <c r="A22" s="45"/>
      <c r="B22" s="46"/>
      <c r="C22" s="63" t="s">
        <v>30</v>
      </c>
      <c r="D22" s="46"/>
      <c r="E22" s="46"/>
      <c r="F22" s="46"/>
    </row>
    <row r="23" customHeight="1" spans="1:6">
      <c r="A23" s="45"/>
      <c r="B23" s="46"/>
      <c r="C23" s="63" t="s">
        <v>31</v>
      </c>
      <c r="D23" s="46"/>
      <c r="E23" s="46"/>
      <c r="F23" s="46"/>
    </row>
    <row r="24" customHeight="1" spans="1:6">
      <c r="A24" s="45"/>
      <c r="B24" s="46"/>
      <c r="C24" s="63" t="s">
        <v>32</v>
      </c>
      <c r="D24" s="46"/>
      <c r="E24" s="46"/>
      <c r="F24" s="46"/>
    </row>
    <row r="25" customHeight="1" spans="1:6">
      <c r="A25" s="45"/>
      <c r="B25" s="46"/>
      <c r="C25" s="63" t="s">
        <v>33</v>
      </c>
      <c r="D25" s="46"/>
      <c r="E25" s="46"/>
      <c r="F25" s="46"/>
    </row>
    <row r="26" customHeight="1" spans="1:6">
      <c r="A26" s="45"/>
      <c r="B26" s="46"/>
      <c r="C26" s="63" t="s">
        <v>34</v>
      </c>
      <c r="D26" s="46">
        <v>280099.6</v>
      </c>
      <c r="E26" s="64">
        <v>280099.6</v>
      </c>
      <c r="F26" s="46"/>
    </row>
    <row r="27" customHeight="1" spans="1:6">
      <c r="A27" s="45"/>
      <c r="B27" s="46"/>
      <c r="C27" s="63" t="s">
        <v>35</v>
      </c>
      <c r="D27" s="46"/>
      <c r="E27" s="46"/>
      <c r="F27" s="46"/>
    </row>
    <row r="28" customHeight="1" spans="1:6">
      <c r="A28" s="45"/>
      <c r="B28" s="46"/>
      <c r="C28" s="63" t="s">
        <v>36</v>
      </c>
      <c r="D28" s="46"/>
      <c r="E28" s="46"/>
      <c r="F28" s="46"/>
    </row>
    <row r="29" customHeight="1" spans="1:6">
      <c r="A29" s="45"/>
      <c r="B29" s="46"/>
      <c r="C29" s="63" t="s">
        <v>37</v>
      </c>
      <c r="D29" s="46"/>
      <c r="E29" s="46"/>
      <c r="F29" s="46"/>
    </row>
    <row r="30" customHeight="1" spans="1:6">
      <c r="A30" s="45"/>
      <c r="B30" s="46"/>
      <c r="C30" s="63" t="s">
        <v>38</v>
      </c>
      <c r="D30" s="46"/>
      <c r="E30" s="46"/>
      <c r="F30" s="46"/>
    </row>
    <row r="31" customHeight="1" spans="1:6">
      <c r="A31" s="45"/>
      <c r="B31" s="46"/>
      <c r="C31" s="63" t="s">
        <v>39</v>
      </c>
      <c r="D31" s="46"/>
      <c r="E31" s="46"/>
      <c r="F31" s="46"/>
    </row>
    <row r="32" customHeight="1" spans="1:6">
      <c r="A32" s="45"/>
      <c r="B32" s="46"/>
      <c r="C32" s="63" t="s">
        <v>40</v>
      </c>
      <c r="D32" s="46"/>
      <c r="E32" s="46"/>
      <c r="F32" s="46"/>
    </row>
    <row r="33" ht="39" customHeight="1" spans="1:6">
      <c r="A33" s="45"/>
      <c r="B33" s="46"/>
      <c r="C33" s="63" t="s">
        <v>41</v>
      </c>
      <c r="D33" s="46"/>
      <c r="E33" s="46"/>
      <c r="F33" s="46"/>
    </row>
    <row r="34" ht="53" customHeight="1" spans="1:6">
      <c r="A34" s="45" t="s">
        <v>42</v>
      </c>
      <c r="B34" s="46">
        <f t="shared" ref="B34:F34" si="0">SUM(B6:B33)</f>
        <v>7548446.5</v>
      </c>
      <c r="C34" s="63" t="s">
        <v>43</v>
      </c>
      <c r="D34" s="46">
        <f>SUM(D6:D33)</f>
        <v>7548446.5</v>
      </c>
      <c r="E34" s="46">
        <f>SUM(E6:E33)</f>
        <v>7548446.5</v>
      </c>
      <c r="F34" s="46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topLeftCell="A3" workbookViewId="0">
      <selection activeCell="H7" sqref="H7"/>
    </sheetView>
  </sheetViews>
  <sheetFormatPr defaultColWidth="15.625" defaultRowHeight="24.95" customHeight="1" outlineLevelCol="4"/>
  <cols>
    <col min="1" max="1" width="15.625" style="60"/>
    <col min="2" max="2" width="33.75" customWidth="1"/>
  </cols>
  <sheetData>
    <row r="1" customHeight="1" spans="1:1">
      <c r="A1" t="s">
        <v>44</v>
      </c>
    </row>
    <row r="2" customHeight="1" spans="1:5">
      <c r="A2" s="38" t="s">
        <v>45</v>
      </c>
      <c r="B2" s="38"/>
      <c r="C2" s="38"/>
      <c r="D2" s="38"/>
      <c r="E2" s="38"/>
    </row>
    <row r="3" customHeight="1" spans="1:5">
      <c r="A3" s="39" t="s">
        <v>2</v>
      </c>
      <c r="B3" s="38"/>
      <c r="C3" s="38"/>
      <c r="D3" s="38"/>
      <c r="E3" s="48" t="s">
        <v>3</v>
      </c>
    </row>
    <row r="4" customHeight="1" spans="1:5">
      <c r="A4" s="35" t="s">
        <v>46</v>
      </c>
      <c r="B4" s="35"/>
      <c r="C4" s="35" t="s">
        <v>47</v>
      </c>
      <c r="D4" s="35"/>
      <c r="E4" s="35"/>
    </row>
    <row r="5" s="2" customFormat="1" customHeight="1" spans="1:5">
      <c r="A5" s="35" t="s">
        <v>48</v>
      </c>
      <c r="B5" s="35" t="s">
        <v>49</v>
      </c>
      <c r="C5" s="35" t="s">
        <v>50</v>
      </c>
      <c r="D5" s="35" t="s">
        <v>51</v>
      </c>
      <c r="E5" s="35" t="s">
        <v>52</v>
      </c>
    </row>
    <row r="6" customHeight="1" spans="1:5">
      <c r="A6" s="44">
        <v>2013801</v>
      </c>
      <c r="B6" s="45" t="s">
        <v>53</v>
      </c>
      <c r="C6" s="46">
        <v>4460300</v>
      </c>
      <c r="D6" s="46">
        <v>4460300</v>
      </c>
      <c r="E6" s="46"/>
    </row>
    <row r="7" customHeight="1" spans="1:5">
      <c r="A7" s="44">
        <v>2013850</v>
      </c>
      <c r="B7" s="45" t="s">
        <v>54</v>
      </c>
      <c r="C7" s="46">
        <v>452861.3</v>
      </c>
      <c r="D7" s="46">
        <v>452861.3</v>
      </c>
      <c r="E7" s="46"/>
    </row>
    <row r="8" customHeight="1" spans="1:5">
      <c r="A8" s="44">
        <v>2080505</v>
      </c>
      <c r="B8" s="45" t="s">
        <v>55</v>
      </c>
      <c r="C8" s="46">
        <v>493900</v>
      </c>
      <c r="D8" s="46">
        <v>493900</v>
      </c>
      <c r="E8" s="46"/>
    </row>
    <row r="9" customHeight="1" spans="1:5">
      <c r="A9" s="44">
        <v>2080899</v>
      </c>
      <c r="B9" s="45" t="s">
        <v>56</v>
      </c>
      <c r="C9" s="46">
        <v>12144</v>
      </c>
      <c r="D9" s="46">
        <v>12144</v>
      </c>
      <c r="E9" s="46"/>
    </row>
    <row r="10" customHeight="1" spans="1:5">
      <c r="A10" s="44">
        <v>2101101</v>
      </c>
      <c r="B10" s="45" t="s">
        <v>57</v>
      </c>
      <c r="C10" s="46">
        <v>86981.6</v>
      </c>
      <c r="D10" s="46">
        <v>86981.6</v>
      </c>
      <c r="E10" s="46"/>
    </row>
    <row r="11" customHeight="1" spans="1:5">
      <c r="A11" s="44">
        <v>2101102</v>
      </c>
      <c r="B11" s="45" t="s">
        <v>58</v>
      </c>
      <c r="C11" s="46">
        <v>17417.6</v>
      </c>
      <c r="D11" s="46">
        <v>17417.6</v>
      </c>
      <c r="E11" s="46"/>
    </row>
    <row r="12" customHeight="1" spans="1:5">
      <c r="A12" s="44">
        <v>2101103</v>
      </c>
      <c r="B12" s="45" t="s">
        <v>59</v>
      </c>
      <c r="C12" s="46">
        <v>302942.4</v>
      </c>
      <c r="D12" s="46">
        <v>302942.4</v>
      </c>
      <c r="E12" s="46"/>
    </row>
    <row r="13" customHeight="1" spans="1:5">
      <c r="A13" s="44">
        <v>2210201</v>
      </c>
      <c r="B13" s="45" t="s">
        <v>60</v>
      </c>
      <c r="C13" s="46">
        <v>280099.6</v>
      </c>
      <c r="D13" s="46">
        <v>280099.6</v>
      </c>
      <c r="E13" s="46"/>
    </row>
    <row r="14" customHeight="1" spans="1:5">
      <c r="A14" s="44">
        <v>2013802</v>
      </c>
      <c r="B14" s="45" t="s">
        <v>61</v>
      </c>
      <c r="C14" s="46">
        <v>646600</v>
      </c>
      <c r="D14" s="46"/>
      <c r="E14" s="46">
        <v>646600</v>
      </c>
    </row>
    <row r="15" customHeight="1" spans="1:5">
      <c r="A15" s="44">
        <v>2013804</v>
      </c>
      <c r="B15" s="45" t="s">
        <v>62</v>
      </c>
      <c r="C15" s="46">
        <v>663700</v>
      </c>
      <c r="D15" s="46"/>
      <c r="E15" s="46">
        <v>663700</v>
      </c>
    </row>
    <row r="16" customHeight="1" spans="1:5">
      <c r="A16" s="44">
        <v>2013808</v>
      </c>
      <c r="B16" s="45" t="s">
        <v>63</v>
      </c>
      <c r="C16" s="46">
        <v>131500</v>
      </c>
      <c r="D16" s="46"/>
      <c r="E16" s="46">
        <v>131500</v>
      </c>
    </row>
    <row r="17" customHeight="1" spans="1:5">
      <c r="A17" s="35" t="s">
        <v>8</v>
      </c>
      <c r="B17" s="35"/>
      <c r="C17" s="46">
        <f>SUM(C6:C16)</f>
        <v>7548446.5</v>
      </c>
      <c r="D17" s="46">
        <f>SUM(D6:D16)</f>
        <v>6106646.5</v>
      </c>
      <c r="E17" s="46">
        <f>SUM(E6:E16)</f>
        <v>1441800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opLeftCell="A10" workbookViewId="0">
      <selection activeCell="B19" sqref="B19"/>
    </sheetView>
  </sheetViews>
  <sheetFormatPr defaultColWidth="15.625" defaultRowHeight="24.95" customHeight="1" outlineLevelCol="4"/>
  <cols>
    <col min="1" max="1" width="18.25" style="60" customWidth="1"/>
    <col min="2" max="2" width="29.625" customWidth="1"/>
  </cols>
  <sheetData>
    <row r="1" customHeight="1" spans="1:1">
      <c r="A1" t="s">
        <v>64</v>
      </c>
    </row>
    <row r="2" customHeight="1" spans="1:5">
      <c r="A2" s="38" t="s">
        <v>65</v>
      </c>
      <c r="B2" s="38"/>
      <c r="C2" s="38"/>
      <c r="D2" s="38"/>
      <c r="E2" s="38"/>
    </row>
    <row r="3" customHeight="1" spans="1:5">
      <c r="A3" s="39" t="s">
        <v>2</v>
      </c>
      <c r="E3" s="48" t="s">
        <v>3</v>
      </c>
    </row>
    <row r="4" customHeight="1" spans="1:5">
      <c r="A4" s="35" t="s">
        <v>66</v>
      </c>
      <c r="B4" s="35"/>
      <c r="C4" s="35" t="s">
        <v>67</v>
      </c>
      <c r="D4" s="35"/>
      <c r="E4" s="35"/>
    </row>
    <row r="5" s="2" customFormat="1" customHeight="1" spans="1:5">
      <c r="A5" s="35" t="s">
        <v>48</v>
      </c>
      <c r="B5" s="35" t="s">
        <v>49</v>
      </c>
      <c r="C5" s="35" t="s">
        <v>8</v>
      </c>
      <c r="D5" s="35" t="s">
        <v>68</v>
      </c>
      <c r="E5" s="35" t="s">
        <v>69</v>
      </c>
    </row>
    <row r="6" customHeight="1" spans="1:5">
      <c r="A6" s="44">
        <v>30101</v>
      </c>
      <c r="B6" s="45" t="s">
        <v>70</v>
      </c>
      <c r="C6" s="46">
        <v>1228224</v>
      </c>
      <c r="D6" s="46">
        <v>1228224</v>
      </c>
      <c r="E6" s="46"/>
    </row>
    <row r="7" customHeight="1" spans="1:5">
      <c r="A7" s="44">
        <v>30102</v>
      </c>
      <c r="B7" s="45" t="s">
        <v>71</v>
      </c>
      <c r="C7" s="46">
        <v>844500</v>
      </c>
      <c r="D7" s="46">
        <v>844500</v>
      </c>
      <c r="E7" s="46"/>
    </row>
    <row r="8" customHeight="1" spans="1:5">
      <c r="A8" s="44">
        <v>30103</v>
      </c>
      <c r="B8" s="45" t="s">
        <v>72</v>
      </c>
      <c r="C8" s="46">
        <v>85276</v>
      </c>
      <c r="D8" s="46">
        <v>85276</v>
      </c>
      <c r="E8" s="46"/>
    </row>
    <row r="9" customHeight="1" spans="1:5">
      <c r="A9" s="44">
        <v>30107</v>
      </c>
      <c r="B9" s="45" t="s">
        <v>73</v>
      </c>
      <c r="C9" s="46">
        <v>169640</v>
      </c>
      <c r="D9" s="46">
        <v>169640</v>
      </c>
      <c r="E9" s="46"/>
    </row>
    <row r="10" customHeight="1" spans="1:5">
      <c r="A10" s="44">
        <v>30108</v>
      </c>
      <c r="B10" s="45" t="s">
        <v>74</v>
      </c>
      <c r="C10" s="46">
        <v>493900</v>
      </c>
      <c r="D10" s="46">
        <v>493900</v>
      </c>
      <c r="E10" s="46"/>
    </row>
    <row r="11" customHeight="1" spans="1:5">
      <c r="A11" s="44">
        <v>30110</v>
      </c>
      <c r="B11" s="45" t="s">
        <v>75</v>
      </c>
      <c r="C11" s="46">
        <v>98258</v>
      </c>
      <c r="D11" s="46">
        <v>98258</v>
      </c>
      <c r="E11" s="46"/>
    </row>
    <row r="12" customHeight="1" spans="1:5">
      <c r="A12" s="44">
        <v>30111</v>
      </c>
      <c r="B12" s="45" t="s">
        <v>76</v>
      </c>
      <c r="C12" s="46">
        <v>302942.4</v>
      </c>
      <c r="D12" s="46">
        <v>302942.4</v>
      </c>
      <c r="E12" s="46"/>
    </row>
    <row r="13" customHeight="1" spans="1:5">
      <c r="A13" s="44">
        <v>30112</v>
      </c>
      <c r="B13" s="45" t="s">
        <v>77</v>
      </c>
      <c r="C13" s="46">
        <v>13643.6</v>
      </c>
      <c r="D13" s="46">
        <v>13643.6</v>
      </c>
      <c r="E13" s="46"/>
    </row>
    <row r="14" customHeight="1" spans="1:5">
      <c r="A14" s="44">
        <v>30113</v>
      </c>
      <c r="B14" s="45" t="s">
        <v>60</v>
      </c>
      <c r="C14" s="46">
        <v>280099.6</v>
      </c>
      <c r="D14" s="46">
        <v>280099.6</v>
      </c>
      <c r="E14" s="46"/>
    </row>
    <row r="15" customHeight="1" spans="1:5">
      <c r="A15" s="44">
        <v>30199</v>
      </c>
      <c r="B15" s="45" t="s">
        <v>78</v>
      </c>
      <c r="C15" s="46">
        <v>1988952.5</v>
      </c>
      <c r="D15" s="46">
        <v>1988952.5</v>
      </c>
      <c r="E15" s="46"/>
    </row>
    <row r="16" customHeight="1" spans="1:5">
      <c r="A16" s="44">
        <v>30201</v>
      </c>
      <c r="B16" s="45" t="s">
        <v>79</v>
      </c>
      <c r="C16" s="46">
        <v>292000</v>
      </c>
      <c r="E16" s="46">
        <v>292000</v>
      </c>
    </row>
    <row r="17" customHeight="1" spans="1:5">
      <c r="A17" s="44">
        <v>30207</v>
      </c>
      <c r="B17" s="45" t="s">
        <v>80</v>
      </c>
      <c r="C17" s="46">
        <v>34200</v>
      </c>
      <c r="D17" s="46"/>
      <c r="E17" s="46">
        <v>34200</v>
      </c>
    </row>
    <row r="18" customHeight="1" spans="1:5">
      <c r="A18" s="44">
        <v>30228</v>
      </c>
      <c r="B18" s="45" t="s">
        <v>81</v>
      </c>
      <c r="C18" s="46">
        <v>43966.4</v>
      </c>
      <c r="D18" s="46"/>
      <c r="E18" s="46">
        <v>43966.4</v>
      </c>
    </row>
    <row r="19" customHeight="1" spans="1:5">
      <c r="A19" s="44">
        <v>30229</v>
      </c>
      <c r="B19" s="45" t="s">
        <v>82</v>
      </c>
      <c r="C19" s="46">
        <v>780</v>
      </c>
      <c r="D19" s="46"/>
      <c r="E19" s="46">
        <v>780</v>
      </c>
    </row>
    <row r="20" customHeight="1" spans="1:5">
      <c r="A20" s="44">
        <v>30231</v>
      </c>
      <c r="B20" s="45" t="s">
        <v>83</v>
      </c>
      <c r="C20" s="46">
        <v>47000</v>
      </c>
      <c r="D20" s="46"/>
      <c r="E20" s="46">
        <v>47000</v>
      </c>
    </row>
    <row r="21" customHeight="1" spans="1:5">
      <c r="A21" s="44">
        <v>30239</v>
      </c>
      <c r="B21" s="45" t="s">
        <v>84</v>
      </c>
      <c r="C21" s="46">
        <v>171120</v>
      </c>
      <c r="D21" s="46"/>
      <c r="E21" s="46">
        <v>171120</v>
      </c>
    </row>
    <row r="22" customHeight="1" spans="1:5">
      <c r="A22" s="44">
        <v>30305</v>
      </c>
      <c r="B22" s="45" t="s">
        <v>56</v>
      </c>
      <c r="C22" s="46">
        <v>12144</v>
      </c>
      <c r="D22" s="46">
        <v>12144</v>
      </c>
      <c r="E22" s="45"/>
    </row>
    <row r="23" customHeight="1" spans="1:5">
      <c r="A23" s="53" t="s">
        <v>8</v>
      </c>
      <c r="B23" s="61"/>
      <c r="C23" s="46">
        <f>SUM(C6:C22)</f>
        <v>6106646.5</v>
      </c>
      <c r="D23" s="46">
        <f>SUM(D6:D22)</f>
        <v>5517580.1</v>
      </c>
      <c r="E23" s="46">
        <f>SUM(E6:E22)</f>
        <v>589066.4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J12" sqref="J12"/>
    </sheetView>
  </sheetViews>
  <sheetFormatPr defaultColWidth="15.625" defaultRowHeight="24.95" customHeight="1"/>
  <cols>
    <col min="1" max="1" width="12.625" customWidth="1"/>
    <col min="2" max="2" width="12.75" customWidth="1"/>
    <col min="3" max="3" width="12.625" customWidth="1"/>
    <col min="6" max="6" width="12.875" customWidth="1"/>
    <col min="7" max="7" width="12.6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85</v>
      </c>
    </row>
    <row r="2" ht="34.5" customHeight="1" spans="1:12">
      <c r="A2" s="38" t="s">
        <v>86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customHeight="1" spans="1:12">
      <c r="A3" s="39" t="s">
        <v>2</v>
      </c>
      <c r="L3" s="48" t="s">
        <v>3</v>
      </c>
    </row>
    <row r="4" ht="29.25" customHeight="1" spans="1:12">
      <c r="A4" s="35" t="s">
        <v>87</v>
      </c>
      <c r="B4" s="35"/>
      <c r="C4" s="35"/>
      <c r="D4" s="35"/>
      <c r="E4" s="35"/>
      <c r="F4" s="35"/>
      <c r="G4" s="35" t="s">
        <v>47</v>
      </c>
      <c r="H4" s="35"/>
      <c r="I4" s="35"/>
      <c r="J4" s="35"/>
      <c r="K4" s="35"/>
      <c r="L4" s="35"/>
    </row>
    <row r="5" s="3" customFormat="1" customHeight="1" spans="1:12">
      <c r="A5" s="34" t="s">
        <v>8</v>
      </c>
      <c r="B5" s="34" t="s">
        <v>88</v>
      </c>
      <c r="C5" s="34" t="s">
        <v>89</v>
      </c>
      <c r="D5" s="34"/>
      <c r="E5" s="34"/>
      <c r="F5" s="34" t="s">
        <v>90</v>
      </c>
      <c r="G5" s="34" t="s">
        <v>8</v>
      </c>
      <c r="H5" s="34" t="s">
        <v>88</v>
      </c>
      <c r="I5" s="34" t="s">
        <v>89</v>
      </c>
      <c r="J5" s="34"/>
      <c r="K5" s="34"/>
      <c r="L5" s="34" t="s">
        <v>90</v>
      </c>
    </row>
    <row r="6" s="3" customFormat="1" customHeight="1" spans="1:12">
      <c r="A6" s="34"/>
      <c r="B6" s="34"/>
      <c r="C6" s="34" t="s">
        <v>50</v>
      </c>
      <c r="D6" s="34" t="s">
        <v>91</v>
      </c>
      <c r="E6" s="34" t="s">
        <v>92</v>
      </c>
      <c r="F6" s="34"/>
      <c r="G6" s="34"/>
      <c r="H6" s="34"/>
      <c r="I6" s="34" t="s">
        <v>50</v>
      </c>
      <c r="J6" s="34" t="s">
        <v>91</v>
      </c>
      <c r="K6" s="34" t="s">
        <v>92</v>
      </c>
      <c r="L6" s="34"/>
    </row>
    <row r="7" ht="39" customHeight="1" spans="1:12">
      <c r="A7" s="46">
        <f>B7+C7+F7</f>
        <v>105600</v>
      </c>
      <c r="B7" s="46">
        <v>0</v>
      </c>
      <c r="C7" s="46">
        <f>SUM(D7:E7)</f>
        <v>105600</v>
      </c>
      <c r="D7" s="46">
        <v>0</v>
      </c>
      <c r="E7" s="46">
        <v>105600</v>
      </c>
      <c r="F7" s="46">
        <v>0</v>
      </c>
      <c r="G7" s="46">
        <f>H7+I7+L7</f>
        <v>105600</v>
      </c>
      <c r="H7" s="46">
        <v>0</v>
      </c>
      <c r="I7" s="46">
        <f>J7+K7</f>
        <v>105600</v>
      </c>
      <c r="J7" s="46">
        <v>0</v>
      </c>
      <c r="K7" s="46">
        <v>105600</v>
      </c>
      <c r="L7" s="46">
        <v>0</v>
      </c>
    </row>
    <row r="8" ht="40.5" customHeight="1" spans="1:1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customHeight="1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ht="26.25" customHeight="1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A6" sqref="A6:B6"/>
    </sheetView>
  </sheetViews>
  <sheetFormatPr defaultColWidth="15.625" defaultRowHeight="24.95" customHeight="1" outlineLevelRow="7" outlineLevelCol="4"/>
  <cols>
    <col min="1" max="1" width="12.5" style="60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93</v>
      </c>
    </row>
    <row r="2" s="59" customFormat="1" ht="47.25" customHeight="1" spans="1:5">
      <c r="A2" s="38" t="s">
        <v>94</v>
      </c>
      <c r="B2" s="38"/>
      <c r="C2" s="38"/>
      <c r="D2" s="38"/>
      <c r="E2" s="38"/>
    </row>
    <row r="3" customHeight="1" spans="1:5">
      <c r="A3" s="39" t="s">
        <v>2</v>
      </c>
      <c r="E3" s="48" t="s">
        <v>3</v>
      </c>
    </row>
    <row r="4" customHeight="1" spans="1:5">
      <c r="A4" s="35" t="s">
        <v>46</v>
      </c>
      <c r="B4" s="35"/>
      <c r="C4" s="35" t="s">
        <v>47</v>
      </c>
      <c r="D4" s="35"/>
      <c r="E4" s="35"/>
    </row>
    <row r="5" s="2" customFormat="1" customHeight="1" spans="1:5">
      <c r="A5" s="35" t="s">
        <v>48</v>
      </c>
      <c r="B5" s="35" t="s">
        <v>49</v>
      </c>
      <c r="C5" s="35" t="s">
        <v>50</v>
      </c>
      <c r="D5" s="35" t="s">
        <v>51</v>
      </c>
      <c r="E5" s="35" t="s">
        <v>52</v>
      </c>
    </row>
    <row r="6" customHeight="1" spans="1:5">
      <c r="A6" s="44"/>
      <c r="B6" s="45"/>
      <c r="C6" s="46"/>
      <c r="D6" s="46"/>
      <c r="E6" s="46"/>
    </row>
    <row r="7" customHeight="1" spans="1:5">
      <c r="A7" s="44" t="s">
        <v>95</v>
      </c>
      <c r="B7" s="45"/>
      <c r="C7" s="46"/>
      <c r="D7" s="46"/>
      <c r="E7" s="46"/>
    </row>
    <row r="8" customHeight="1" spans="1:5">
      <c r="A8" s="35" t="s">
        <v>8</v>
      </c>
      <c r="B8" s="35"/>
      <c r="C8" s="46">
        <f>SUM(C6:C7)</f>
        <v>0</v>
      </c>
      <c r="D8" s="46">
        <f>SUM(D6:D7)</f>
        <v>0</v>
      </c>
      <c r="E8" s="46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9" workbookViewId="0">
      <selection activeCell="D28" sqref="D28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96</v>
      </c>
    </row>
    <row r="2" ht="40.5" customHeight="1" spans="1:4">
      <c r="A2" s="38" t="s">
        <v>97</v>
      </c>
      <c r="B2" s="38"/>
      <c r="C2" s="38"/>
      <c r="D2" s="38"/>
    </row>
    <row r="3" customHeight="1" spans="1:4">
      <c r="A3" s="39" t="s">
        <v>2</v>
      </c>
      <c r="D3" s="48" t="s">
        <v>3</v>
      </c>
    </row>
    <row r="4" customHeight="1" spans="1:4">
      <c r="A4" s="55" t="s">
        <v>98</v>
      </c>
      <c r="B4" s="55"/>
      <c r="C4" s="55" t="s">
        <v>99</v>
      </c>
      <c r="D4" s="55"/>
    </row>
    <row r="5" customHeight="1" spans="1:4">
      <c r="A5" s="55" t="s">
        <v>100</v>
      </c>
      <c r="B5" s="55" t="s">
        <v>101</v>
      </c>
      <c r="C5" s="55" t="s">
        <v>100</v>
      </c>
      <c r="D5" s="55" t="s">
        <v>101</v>
      </c>
    </row>
    <row r="6" ht="20.1" customHeight="1" spans="1:4">
      <c r="A6" s="56" t="s">
        <v>102</v>
      </c>
      <c r="B6" s="46">
        <v>7548446.5</v>
      </c>
      <c r="C6" s="56" t="s">
        <v>103</v>
      </c>
      <c r="D6" s="46">
        <v>6354961.3</v>
      </c>
    </row>
    <row r="7" ht="20.1" customHeight="1" spans="1:4">
      <c r="A7" s="57" t="s">
        <v>104</v>
      </c>
      <c r="B7" s="46"/>
      <c r="C7" s="56" t="s">
        <v>105</v>
      </c>
      <c r="D7" s="46"/>
    </row>
    <row r="8" ht="20.1" customHeight="1" spans="1:4">
      <c r="A8" s="57"/>
      <c r="B8" s="46"/>
      <c r="C8" s="56" t="s">
        <v>106</v>
      </c>
      <c r="D8" s="46"/>
    </row>
    <row r="9" ht="20.1" customHeight="1" spans="1:4">
      <c r="A9" s="57"/>
      <c r="B9" s="46"/>
      <c r="C9" s="56" t="s">
        <v>107</v>
      </c>
      <c r="D9" s="46"/>
    </row>
    <row r="10" ht="20.1" customHeight="1" spans="1:4">
      <c r="A10" s="57"/>
      <c r="B10" s="46"/>
      <c r="C10" s="56" t="s">
        <v>108</v>
      </c>
      <c r="D10" s="46"/>
    </row>
    <row r="11" ht="20.1" customHeight="1" spans="1:4">
      <c r="A11" s="57"/>
      <c r="B11" s="46"/>
      <c r="C11" s="56" t="s">
        <v>109</v>
      </c>
      <c r="D11" s="46"/>
    </row>
    <row r="12" ht="20.1" customHeight="1" spans="1:4">
      <c r="A12" s="57"/>
      <c r="B12" s="46"/>
      <c r="C12" s="56" t="s">
        <v>110</v>
      </c>
      <c r="D12" s="46"/>
    </row>
    <row r="13" ht="20.1" customHeight="1" spans="1:4">
      <c r="A13" s="57"/>
      <c r="B13" s="46"/>
      <c r="C13" s="56" t="s">
        <v>111</v>
      </c>
      <c r="D13" s="46">
        <v>506044</v>
      </c>
    </row>
    <row r="14" ht="20.1" customHeight="1" spans="1:4">
      <c r="A14" s="56"/>
      <c r="B14" s="46"/>
      <c r="C14" s="56" t="s">
        <v>112</v>
      </c>
      <c r="D14" s="46"/>
    </row>
    <row r="15" ht="20.1" customHeight="1" spans="1:4">
      <c r="A15" s="56"/>
      <c r="B15" s="46"/>
      <c r="C15" s="56" t="s">
        <v>113</v>
      </c>
      <c r="D15" s="46">
        <v>407341.6</v>
      </c>
    </row>
    <row r="16" ht="20.1" customHeight="1" spans="1:4">
      <c r="A16" s="56"/>
      <c r="B16" s="46"/>
      <c r="C16" s="56" t="s">
        <v>114</v>
      </c>
      <c r="D16" s="46"/>
    </row>
    <row r="17" ht="20.1" customHeight="1" spans="1:4">
      <c r="A17" s="56"/>
      <c r="B17" s="46"/>
      <c r="C17" s="56" t="s">
        <v>115</v>
      </c>
      <c r="D17" s="46"/>
    </row>
    <row r="18" ht="20.1" customHeight="1" spans="1:4">
      <c r="A18" s="56"/>
      <c r="B18" s="46"/>
      <c r="C18" s="56" t="s">
        <v>116</v>
      </c>
      <c r="D18" s="46"/>
    </row>
    <row r="19" ht="20.1" customHeight="1" spans="1:4">
      <c r="A19" s="56"/>
      <c r="B19" s="46"/>
      <c r="C19" s="56" t="s">
        <v>117</v>
      </c>
      <c r="D19" s="46"/>
    </row>
    <row r="20" ht="20.1" customHeight="1" spans="1:4">
      <c r="A20" s="56"/>
      <c r="B20" s="46"/>
      <c r="C20" s="56" t="s">
        <v>118</v>
      </c>
      <c r="D20" s="46"/>
    </row>
    <row r="21" ht="20.1" customHeight="1" spans="1:4">
      <c r="A21" s="56"/>
      <c r="B21" s="46"/>
      <c r="C21" s="56" t="s">
        <v>119</v>
      </c>
      <c r="D21" s="46"/>
    </row>
    <row r="22" ht="20.1" customHeight="1" spans="1:4">
      <c r="A22" s="56"/>
      <c r="B22" s="46"/>
      <c r="C22" s="56" t="s">
        <v>120</v>
      </c>
      <c r="D22" s="46"/>
    </row>
    <row r="23" ht="20.1" customHeight="1" spans="1:4">
      <c r="A23" s="58"/>
      <c r="B23" s="46"/>
      <c r="C23" s="56" t="s">
        <v>121</v>
      </c>
      <c r="D23" s="46"/>
    </row>
    <row r="24" ht="20.1" customHeight="1" spans="1:4">
      <c r="A24" s="58"/>
      <c r="B24" s="46"/>
      <c r="C24" s="56" t="s">
        <v>122</v>
      </c>
      <c r="D24" s="46"/>
    </row>
    <row r="25" ht="20.1" customHeight="1" spans="1:4">
      <c r="A25" s="58"/>
      <c r="B25" s="46"/>
      <c r="C25" s="56" t="s">
        <v>123</v>
      </c>
      <c r="D25" s="46">
        <v>280099.6</v>
      </c>
    </row>
    <row r="26" ht="20.1" customHeight="1" spans="1:4">
      <c r="A26" s="58"/>
      <c r="B26" s="46"/>
      <c r="C26" s="56" t="s">
        <v>124</v>
      </c>
      <c r="D26" s="46"/>
    </row>
    <row r="27" ht="20.1" customHeight="1" spans="1:4">
      <c r="A27" s="58"/>
      <c r="B27" s="46"/>
      <c r="C27" s="56" t="s">
        <v>125</v>
      </c>
      <c r="D27" s="46"/>
    </row>
    <row r="28" ht="20.1" customHeight="1" spans="1:4">
      <c r="A28" s="58"/>
      <c r="B28" s="46"/>
      <c r="C28" s="56" t="s">
        <v>126</v>
      </c>
      <c r="D28" s="46"/>
    </row>
    <row r="29" ht="20.1" customHeight="1" spans="1:4">
      <c r="A29" s="58"/>
      <c r="B29" s="46"/>
      <c r="C29" s="56" t="s">
        <v>127</v>
      </c>
      <c r="D29" s="46"/>
    </row>
    <row r="30" ht="20.1" customHeight="1" spans="1:4">
      <c r="A30" s="58"/>
      <c r="B30" s="46"/>
      <c r="C30" s="56" t="s">
        <v>128</v>
      </c>
      <c r="D30" s="46"/>
    </row>
    <row r="31" ht="20.1" customHeight="1" spans="1:4">
      <c r="A31" s="58"/>
      <c r="B31" s="46"/>
      <c r="C31" s="56" t="s">
        <v>129</v>
      </c>
      <c r="D31" s="46"/>
    </row>
    <row r="32" ht="20.1" customHeight="1" spans="2:4">
      <c r="B32" s="46"/>
      <c r="C32" s="56" t="s">
        <v>130</v>
      </c>
      <c r="D32" s="46"/>
    </row>
    <row r="33" ht="20.1" customHeight="1" spans="1:4">
      <c r="A33" s="58"/>
      <c r="B33" s="46"/>
      <c r="C33" s="55"/>
      <c r="D33" s="46"/>
    </row>
    <row r="34" ht="20.1" customHeight="1" spans="1:4">
      <c r="A34" s="55" t="s">
        <v>131</v>
      </c>
      <c r="B34" s="46">
        <f>SUM(B7+B6)</f>
        <v>7548446.5</v>
      </c>
      <c r="C34" s="55" t="s">
        <v>132</v>
      </c>
      <c r="D34" s="46">
        <f>SUM(D6:D33)</f>
        <v>7548446.5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E11" sqref="E11"/>
    </sheetView>
  </sheetViews>
  <sheetFormatPr defaultColWidth="15.625" defaultRowHeight="24.95" customHeight="1" outlineLevelRow="6"/>
  <cols>
    <col min="1" max="1" width="19.12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133</v>
      </c>
    </row>
    <row r="2" ht="35.25" customHeight="1" spans="1:12">
      <c r="A2" s="38" t="s">
        <v>134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customHeight="1" spans="1:12">
      <c r="A3" s="39"/>
      <c r="L3" s="54" t="s">
        <v>3</v>
      </c>
    </row>
    <row r="4" s="49" customFormat="1" ht="17.25" customHeight="1" spans="1:12">
      <c r="A4" s="50" t="s">
        <v>135</v>
      </c>
      <c r="B4" s="11" t="s">
        <v>136</v>
      </c>
      <c r="C4" s="11" t="s">
        <v>137</v>
      </c>
      <c r="D4" s="11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</row>
    <row r="5" s="49" customFormat="1" ht="17.25" customHeight="1" spans="1:12">
      <c r="A5" s="5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="49" customFormat="1" ht="17.25" customHeight="1" spans="1:12">
      <c r="A6" s="5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57" customHeight="1" spans="1:12">
      <c r="A7" s="53" t="s">
        <v>147</v>
      </c>
      <c r="B7" s="46">
        <f>C7+D7+E7</f>
        <v>7548446.5</v>
      </c>
      <c r="C7" s="46"/>
      <c r="D7" s="46"/>
      <c r="E7" s="46">
        <f>F7+G7+H7+I7+J7+K7+L7</f>
        <v>7548446.5</v>
      </c>
      <c r="F7" s="46">
        <v>7548446.5</v>
      </c>
      <c r="G7" s="45"/>
      <c r="H7" s="45"/>
      <c r="I7" s="45"/>
      <c r="J7" s="45"/>
      <c r="K7" s="45"/>
      <c r="L7" s="45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F12" sqref="F12"/>
    </sheetView>
  </sheetViews>
  <sheetFormatPr defaultColWidth="15.625" defaultRowHeight="24.95" customHeight="1"/>
  <cols>
    <col min="1" max="1" width="8.875" customWidth="1"/>
    <col min="2" max="2" width="33.75" customWidth="1"/>
    <col min="3" max="5" width="14.875" customWidth="1"/>
    <col min="6" max="6" width="12.625" customWidth="1"/>
    <col min="7" max="8" width="14.875" customWidth="1"/>
    <col min="9" max="9" width="12.625" customWidth="1"/>
  </cols>
  <sheetData>
    <row r="1" customHeight="1" spans="1:1">
      <c r="A1" t="s">
        <v>148</v>
      </c>
    </row>
    <row r="2" ht="31.5" customHeight="1" spans="1:9">
      <c r="A2" s="38" t="s">
        <v>149</v>
      </c>
      <c r="B2" s="38"/>
      <c r="C2" s="38"/>
      <c r="D2" s="38"/>
      <c r="E2" s="38"/>
      <c r="F2" s="38"/>
      <c r="G2" s="38"/>
      <c r="H2" s="38"/>
      <c r="I2" s="38"/>
    </row>
    <row r="3" customHeight="1" spans="1:9">
      <c r="A3" s="39" t="s">
        <v>2</v>
      </c>
      <c r="I3" s="48" t="s">
        <v>3</v>
      </c>
    </row>
    <row r="4" s="37" customFormat="1" customHeight="1" spans="1:9">
      <c r="A4" s="40" t="s">
        <v>46</v>
      </c>
      <c r="B4" s="40"/>
      <c r="C4" s="41" t="s">
        <v>8</v>
      </c>
      <c r="D4" s="42" t="s">
        <v>51</v>
      </c>
      <c r="E4" s="43"/>
      <c r="F4" s="43"/>
      <c r="G4" s="41" t="s">
        <v>52</v>
      </c>
      <c r="H4" s="41"/>
      <c r="I4" s="41"/>
    </row>
    <row r="5" s="37" customFormat="1" ht="36.75" customHeight="1" spans="1:9">
      <c r="A5" s="40" t="s">
        <v>48</v>
      </c>
      <c r="B5" s="40" t="s">
        <v>49</v>
      </c>
      <c r="C5" s="41"/>
      <c r="D5" s="41" t="s">
        <v>50</v>
      </c>
      <c r="E5" s="35" t="s">
        <v>68</v>
      </c>
      <c r="F5" s="35" t="s">
        <v>69</v>
      </c>
      <c r="G5" s="41" t="s">
        <v>50</v>
      </c>
      <c r="H5" s="41" t="s">
        <v>150</v>
      </c>
      <c r="I5" s="41" t="s">
        <v>151</v>
      </c>
    </row>
    <row r="6" customHeight="1" spans="1:9">
      <c r="A6" s="44">
        <v>2013801</v>
      </c>
      <c r="B6" s="45" t="s">
        <v>53</v>
      </c>
      <c r="C6" s="46">
        <v>4460300</v>
      </c>
      <c r="D6" s="46">
        <f>E6+F6</f>
        <v>4460300</v>
      </c>
      <c r="E6" s="46">
        <v>3930354.2</v>
      </c>
      <c r="F6" s="46">
        <v>529945.8</v>
      </c>
      <c r="G6" s="46">
        <f>H6+I6</f>
        <v>0</v>
      </c>
      <c r="H6" s="46"/>
      <c r="I6" s="46"/>
    </row>
    <row r="7" customHeight="1" spans="1:9">
      <c r="A7" s="44">
        <v>2013850</v>
      </c>
      <c r="B7" s="45" t="s">
        <v>54</v>
      </c>
      <c r="C7" s="46">
        <v>452861.3</v>
      </c>
      <c r="D7" s="46">
        <f t="shared" ref="D7:D17" si="0">E7+F7</f>
        <v>452861.3</v>
      </c>
      <c r="E7" s="46">
        <v>393740.7</v>
      </c>
      <c r="F7" s="46">
        <v>59120.6</v>
      </c>
      <c r="G7" s="46">
        <f t="shared" ref="G7:G17" si="1">H7+I7</f>
        <v>0</v>
      </c>
      <c r="H7" s="46"/>
      <c r="I7" s="46"/>
    </row>
    <row r="8" customHeight="1" spans="1:9">
      <c r="A8" s="44">
        <v>2080505</v>
      </c>
      <c r="B8" s="45" t="s">
        <v>55</v>
      </c>
      <c r="C8" s="46">
        <v>493900</v>
      </c>
      <c r="D8" s="46">
        <f>E8+F8</f>
        <v>493900</v>
      </c>
      <c r="E8" s="46">
        <v>493900</v>
      </c>
      <c r="F8" s="46"/>
      <c r="G8" s="46">
        <f>H8+I8</f>
        <v>0</v>
      </c>
      <c r="H8" s="46"/>
      <c r="I8" s="46"/>
    </row>
    <row r="9" customHeight="1" spans="1:9">
      <c r="A9" s="44">
        <v>2080899</v>
      </c>
      <c r="B9" s="45" t="s">
        <v>56</v>
      </c>
      <c r="C9" s="46">
        <v>12144</v>
      </c>
      <c r="D9" s="46">
        <f>E9+F9</f>
        <v>12144</v>
      </c>
      <c r="E9" s="46">
        <v>12144</v>
      </c>
      <c r="F9" s="46"/>
      <c r="G9" s="46">
        <f>H9+I9</f>
        <v>0</v>
      </c>
      <c r="H9" s="46"/>
      <c r="I9" s="46"/>
    </row>
    <row r="10" customHeight="1" spans="1:9">
      <c r="A10" s="44">
        <v>2101101</v>
      </c>
      <c r="B10" s="45" t="s">
        <v>57</v>
      </c>
      <c r="C10" s="46">
        <v>86981.6</v>
      </c>
      <c r="D10" s="46">
        <f>E10+F10</f>
        <v>86981.6</v>
      </c>
      <c r="E10" s="46">
        <v>86981.6</v>
      </c>
      <c r="F10" s="46"/>
      <c r="G10" s="46">
        <f>H10+I10</f>
        <v>0</v>
      </c>
      <c r="H10" s="46"/>
      <c r="I10" s="46"/>
    </row>
    <row r="11" customHeight="1" spans="1:9">
      <c r="A11" s="44">
        <v>2101102</v>
      </c>
      <c r="B11" s="45" t="s">
        <v>58</v>
      </c>
      <c r="C11" s="46">
        <v>17417.6</v>
      </c>
      <c r="D11" s="46">
        <f>E11+F11</f>
        <v>17417.6</v>
      </c>
      <c r="E11" s="46">
        <v>17417.6</v>
      </c>
      <c r="F11" s="46"/>
      <c r="G11" s="46">
        <f>H11+I11</f>
        <v>0</v>
      </c>
      <c r="H11" s="46"/>
      <c r="I11" s="46"/>
    </row>
    <row r="12" customHeight="1" spans="1:9">
      <c r="A12" s="44">
        <v>2101103</v>
      </c>
      <c r="B12" s="45" t="s">
        <v>59</v>
      </c>
      <c r="C12" s="46">
        <v>302942.4</v>
      </c>
      <c r="D12" s="46">
        <f>E12+F12</f>
        <v>302942.4</v>
      </c>
      <c r="E12" s="46">
        <v>302942.4</v>
      </c>
      <c r="F12" s="46"/>
      <c r="G12" s="46">
        <f>H12+I12</f>
        <v>0</v>
      </c>
      <c r="H12" s="46"/>
      <c r="I12" s="46"/>
    </row>
    <row r="13" customHeight="1" spans="1:9">
      <c r="A13" s="44">
        <v>2210201</v>
      </c>
      <c r="B13" s="45" t="s">
        <v>60</v>
      </c>
      <c r="C13" s="46">
        <v>280099.6</v>
      </c>
      <c r="D13" s="46">
        <f>E13+F13</f>
        <v>280099.6</v>
      </c>
      <c r="E13" s="46">
        <v>280099.6</v>
      </c>
      <c r="F13" s="46"/>
      <c r="G13" s="46">
        <f>H13+I13</f>
        <v>0</v>
      </c>
      <c r="H13" s="46"/>
      <c r="I13" s="46"/>
    </row>
    <row r="14" customHeight="1" spans="1:9">
      <c r="A14" s="44">
        <v>2013802</v>
      </c>
      <c r="B14" s="45" t="s">
        <v>61</v>
      </c>
      <c r="C14" s="46">
        <v>646600</v>
      </c>
      <c r="D14" s="46">
        <f>E14+F14</f>
        <v>0</v>
      </c>
      <c r="E14" s="46"/>
      <c r="F14" s="46"/>
      <c r="G14" s="46">
        <f>H14+I14</f>
        <v>646600</v>
      </c>
      <c r="H14" s="46">
        <v>646600</v>
      </c>
      <c r="I14" s="46"/>
    </row>
    <row r="15" customHeight="1" spans="1:9">
      <c r="A15" s="44">
        <v>2013804</v>
      </c>
      <c r="B15" s="45" t="s">
        <v>62</v>
      </c>
      <c r="C15" s="46">
        <v>663700</v>
      </c>
      <c r="D15" s="46">
        <f>E15+F15</f>
        <v>0</v>
      </c>
      <c r="E15" s="46"/>
      <c r="F15" s="46"/>
      <c r="G15" s="46">
        <f>H15+I15</f>
        <v>663700</v>
      </c>
      <c r="H15" s="46">
        <v>510000</v>
      </c>
      <c r="I15" s="46">
        <v>153700</v>
      </c>
    </row>
    <row r="16" customHeight="1" spans="1:9">
      <c r="A16" s="44">
        <v>2013808</v>
      </c>
      <c r="B16" s="45" t="s">
        <v>63</v>
      </c>
      <c r="C16" s="46">
        <v>131500</v>
      </c>
      <c r="D16" s="46">
        <f>E16+F16</f>
        <v>0</v>
      </c>
      <c r="E16" s="46"/>
      <c r="F16" s="46"/>
      <c r="G16" s="46">
        <f>H16+I16</f>
        <v>131500</v>
      </c>
      <c r="H16" s="46">
        <v>131500</v>
      </c>
      <c r="I16" s="46"/>
    </row>
    <row r="17" customHeight="1" spans="1:9">
      <c r="A17" s="35" t="s">
        <v>8</v>
      </c>
      <c r="B17" s="35"/>
      <c r="C17" s="46">
        <f>SUM(C6:C16)</f>
        <v>7548446.5</v>
      </c>
      <c r="D17" s="46">
        <f>E17+F17</f>
        <v>6106646.5</v>
      </c>
      <c r="E17" s="46">
        <f t="shared" ref="D17:I17" si="2">SUM(E6:E16)</f>
        <v>5517580.1</v>
      </c>
      <c r="F17" s="46">
        <f>SUM(F6:F16)</f>
        <v>589066.4</v>
      </c>
      <c r="G17" s="46">
        <f>H17+I17</f>
        <v>1441800</v>
      </c>
      <c r="H17" s="46">
        <f>SUM(H6:H16)</f>
        <v>1288100</v>
      </c>
      <c r="I17" s="46">
        <f>SUM(I6:I16)</f>
        <v>153700</v>
      </c>
    </row>
    <row r="18" ht="32.25" customHeight="1" spans="1:9">
      <c r="A18" s="47"/>
      <c r="B18" s="47"/>
      <c r="C18" s="47"/>
      <c r="D18" s="47"/>
      <c r="E18" s="47"/>
      <c r="F18" s="47"/>
      <c r="G18" s="47"/>
      <c r="H18" s="47"/>
      <c r="I18" s="47"/>
    </row>
    <row r="19" ht="30.75" customHeight="1" spans="1:9">
      <c r="A19" s="2"/>
      <c r="B19" s="2"/>
      <c r="C19" s="2"/>
      <c r="D19" s="2"/>
      <c r="E19" s="2"/>
      <c r="F19" s="2"/>
      <c r="G19" s="2"/>
      <c r="H19" s="2"/>
      <c r="I19" s="2"/>
    </row>
    <row r="20" customHeight="1" spans="7:7">
      <c r="G20" t="s">
        <v>152</v>
      </c>
    </row>
  </sheetData>
  <mergeCells count="8">
    <mergeCell ref="A2:I2"/>
    <mergeCell ref="A4:B4"/>
    <mergeCell ref="D4:F4"/>
    <mergeCell ref="G4:I4"/>
    <mergeCell ref="A17:B17"/>
    <mergeCell ref="A18:I18"/>
    <mergeCell ref="A19:I19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tabSelected="1" workbookViewId="0">
      <selection activeCell="F6" sqref="F6:F17"/>
    </sheetView>
  </sheetViews>
  <sheetFormatPr defaultColWidth="9" defaultRowHeight="13.5"/>
  <cols>
    <col min="1" max="1" width="23.125" style="2" customWidth="1"/>
    <col min="2" max="2" width="12.875" style="2" customWidth="1"/>
    <col min="3" max="3" width="23.125" style="2" customWidth="1"/>
    <col min="4" max="4" width="8.125" style="2" customWidth="1"/>
    <col min="5" max="5" width="15.625" style="2" customWidth="1"/>
    <col min="6" max="8" width="12.625" style="2" customWidth="1"/>
    <col min="9" max="9" width="8.875" style="2" customWidth="1"/>
    <col min="10" max="10" width="36.25" style="3" customWidth="1"/>
    <col min="11" max="11" width="19.125" style="2" customWidth="1"/>
    <col min="12" max="16384" width="9" style="2"/>
  </cols>
  <sheetData>
    <row r="1" spans="1:11">
      <c r="A1" s="2" t="s">
        <v>153</v>
      </c>
      <c r="B1" s="4"/>
      <c r="C1" s="5" t="s">
        <v>154</v>
      </c>
      <c r="D1" s="5" t="s">
        <v>154</v>
      </c>
      <c r="E1" s="5" t="s">
        <v>154</v>
      </c>
      <c r="F1" s="5" t="s">
        <v>154</v>
      </c>
      <c r="G1" s="5" t="s">
        <v>154</v>
      </c>
      <c r="H1" s="5" t="s">
        <v>154</v>
      </c>
      <c r="I1" s="5" t="s">
        <v>154</v>
      </c>
      <c r="J1" s="28" t="s">
        <v>154</v>
      </c>
      <c r="K1" s="5" t="s">
        <v>154</v>
      </c>
    </row>
    <row r="2" ht="27" spans="1:11">
      <c r="A2" s="6" t="s">
        <v>155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.25" customHeight="1" spans="1:11">
      <c r="A3" s="4"/>
      <c r="B3" s="4"/>
      <c r="C3" s="4"/>
      <c r="D3" s="7" t="s">
        <v>156</v>
      </c>
      <c r="E3" s="7"/>
      <c r="F3" s="8"/>
      <c r="G3" s="9"/>
      <c r="H3" s="10"/>
      <c r="I3" s="29"/>
      <c r="J3" s="30" t="s">
        <v>3</v>
      </c>
      <c r="K3" s="31"/>
    </row>
    <row r="4" s="1" customFormat="1" ht="27" customHeight="1" spans="1:11">
      <c r="A4" s="11" t="s">
        <v>157</v>
      </c>
      <c r="B4" s="11" t="s">
        <v>158</v>
      </c>
      <c r="C4" s="11" t="s">
        <v>159</v>
      </c>
      <c r="D4" s="11" t="s">
        <v>160</v>
      </c>
      <c r="E4" s="11" t="s">
        <v>161</v>
      </c>
      <c r="F4" s="11" t="s">
        <v>7</v>
      </c>
      <c r="G4" s="11"/>
      <c r="H4" s="11"/>
      <c r="I4" s="11" t="s">
        <v>162</v>
      </c>
      <c r="J4" s="11" t="s">
        <v>163</v>
      </c>
      <c r="K4" s="11" t="s">
        <v>164</v>
      </c>
    </row>
    <row r="5" s="1" customFormat="1" ht="22.5" customHeight="1" spans="1:11">
      <c r="A5" s="11"/>
      <c r="B5" s="11"/>
      <c r="C5" s="11"/>
      <c r="D5" s="11"/>
      <c r="E5" s="11"/>
      <c r="F5" s="11" t="s">
        <v>50</v>
      </c>
      <c r="G5" s="11" t="s">
        <v>150</v>
      </c>
      <c r="H5" s="11" t="s">
        <v>151</v>
      </c>
      <c r="I5" s="11"/>
      <c r="J5" s="11"/>
      <c r="K5" s="11"/>
    </row>
    <row r="6" spans="1:11">
      <c r="A6" s="12" t="s">
        <v>165</v>
      </c>
      <c r="B6" s="13" t="s">
        <v>166</v>
      </c>
      <c r="C6" s="12" t="s">
        <v>167</v>
      </c>
      <c r="D6" s="13"/>
      <c r="E6" s="14" t="s">
        <v>168</v>
      </c>
      <c r="F6" s="15">
        <v>646600</v>
      </c>
      <c r="G6" s="15">
        <v>646600</v>
      </c>
      <c r="H6" s="15"/>
      <c r="I6" s="32" t="s">
        <v>169</v>
      </c>
      <c r="J6" s="33" t="s">
        <v>52</v>
      </c>
      <c r="K6" s="32" t="s">
        <v>170</v>
      </c>
    </row>
    <row r="7" spans="1:11">
      <c r="A7" s="16"/>
      <c r="B7" s="17"/>
      <c r="C7" s="16"/>
      <c r="D7" s="17"/>
      <c r="E7" s="18"/>
      <c r="F7" s="19"/>
      <c r="G7" s="19"/>
      <c r="H7" s="19"/>
      <c r="I7" s="32" t="s">
        <v>171</v>
      </c>
      <c r="J7" s="33" t="s">
        <v>172</v>
      </c>
      <c r="K7" s="32" t="s">
        <v>173</v>
      </c>
    </row>
    <row r="8" spans="1:11">
      <c r="A8" s="12" t="s">
        <v>165</v>
      </c>
      <c r="B8" s="13" t="s">
        <v>174</v>
      </c>
      <c r="C8" s="12" t="s">
        <v>167</v>
      </c>
      <c r="D8" s="13"/>
      <c r="E8" s="14" t="s">
        <v>168</v>
      </c>
      <c r="F8" s="15">
        <v>230000</v>
      </c>
      <c r="G8" s="15">
        <v>230000</v>
      </c>
      <c r="H8" s="15"/>
      <c r="I8" s="32" t="s">
        <v>169</v>
      </c>
      <c r="J8" s="33" t="s">
        <v>175</v>
      </c>
      <c r="K8" s="32" t="s">
        <v>176</v>
      </c>
    </row>
    <row r="9" spans="1:11">
      <c r="A9" s="16"/>
      <c r="B9" s="17"/>
      <c r="C9" s="16"/>
      <c r="D9" s="17"/>
      <c r="E9" s="18"/>
      <c r="F9" s="19"/>
      <c r="G9" s="19"/>
      <c r="H9" s="19"/>
      <c r="I9" s="32" t="s">
        <v>171</v>
      </c>
      <c r="J9" s="34" t="s">
        <v>177</v>
      </c>
      <c r="K9" s="35" t="s">
        <v>178</v>
      </c>
    </row>
    <row r="10" spans="1:11">
      <c r="A10" s="12" t="s">
        <v>165</v>
      </c>
      <c r="B10" s="20" t="s">
        <v>179</v>
      </c>
      <c r="C10" s="12" t="s">
        <v>167</v>
      </c>
      <c r="D10" s="20"/>
      <c r="E10" s="14" t="s">
        <v>168</v>
      </c>
      <c r="F10" s="21">
        <v>131500</v>
      </c>
      <c r="G10" s="21">
        <v>131500</v>
      </c>
      <c r="H10" s="21"/>
      <c r="I10" s="32" t="s">
        <v>169</v>
      </c>
      <c r="J10" s="34" t="s">
        <v>180</v>
      </c>
      <c r="K10" s="35" t="s">
        <v>181</v>
      </c>
    </row>
    <row r="11" spans="1:11">
      <c r="A11" s="16"/>
      <c r="B11" s="22"/>
      <c r="C11" s="16"/>
      <c r="D11" s="22"/>
      <c r="E11" s="18"/>
      <c r="F11" s="23"/>
      <c r="G11" s="23"/>
      <c r="H11" s="23"/>
      <c r="I11" s="32" t="s">
        <v>171</v>
      </c>
      <c r="J11" s="34" t="s">
        <v>180</v>
      </c>
      <c r="K11" s="35" t="s">
        <v>181</v>
      </c>
    </row>
    <row r="12" ht="27" spans="1:11">
      <c r="A12" s="12" t="s">
        <v>165</v>
      </c>
      <c r="B12" s="20" t="s">
        <v>182</v>
      </c>
      <c r="C12" s="12" t="s">
        <v>167</v>
      </c>
      <c r="D12" s="20"/>
      <c r="E12" s="14" t="s">
        <v>168</v>
      </c>
      <c r="F12" s="21">
        <v>333700</v>
      </c>
      <c r="G12" s="21">
        <v>180000</v>
      </c>
      <c r="H12" s="21">
        <v>153700</v>
      </c>
      <c r="I12" s="13" t="s">
        <v>169</v>
      </c>
      <c r="J12" s="34" t="s">
        <v>183</v>
      </c>
      <c r="K12" s="35" t="s">
        <v>184</v>
      </c>
    </row>
    <row r="13" spans="1:11">
      <c r="A13" s="16"/>
      <c r="B13" s="24"/>
      <c r="C13" s="25"/>
      <c r="D13" s="24"/>
      <c r="E13" s="26"/>
      <c r="F13" s="27"/>
      <c r="G13" s="27"/>
      <c r="H13" s="27"/>
      <c r="I13" s="17"/>
      <c r="J13" s="34" t="s">
        <v>185</v>
      </c>
      <c r="K13" s="35" t="s">
        <v>186</v>
      </c>
    </row>
    <row r="14" ht="27" spans="1:11">
      <c r="A14" s="12" t="s">
        <v>165</v>
      </c>
      <c r="B14" s="24"/>
      <c r="C14" s="25"/>
      <c r="D14" s="24"/>
      <c r="E14" s="26"/>
      <c r="F14" s="27"/>
      <c r="G14" s="27"/>
      <c r="H14" s="27"/>
      <c r="I14" s="36" t="s">
        <v>171</v>
      </c>
      <c r="J14" s="34" t="s">
        <v>183</v>
      </c>
      <c r="K14" s="35" t="s">
        <v>184</v>
      </c>
    </row>
    <row r="15" spans="1:11">
      <c r="A15" s="16"/>
      <c r="B15" s="22"/>
      <c r="C15" s="16"/>
      <c r="D15" s="22"/>
      <c r="E15" s="18"/>
      <c r="F15" s="23"/>
      <c r="G15" s="23"/>
      <c r="H15" s="23"/>
      <c r="I15" s="17"/>
      <c r="J15" s="34" t="s">
        <v>185</v>
      </c>
      <c r="K15" s="35" t="s">
        <v>186</v>
      </c>
    </row>
    <row r="16" spans="1:11">
      <c r="A16" s="12" t="s">
        <v>165</v>
      </c>
      <c r="B16" s="20" t="s">
        <v>187</v>
      </c>
      <c r="C16" s="12" t="s">
        <v>167</v>
      </c>
      <c r="D16" s="20"/>
      <c r="E16" s="14" t="s">
        <v>168</v>
      </c>
      <c r="F16" s="21">
        <v>100000</v>
      </c>
      <c r="G16" s="21">
        <v>100000</v>
      </c>
      <c r="H16" s="21"/>
      <c r="I16" s="32" t="s">
        <v>169</v>
      </c>
      <c r="J16" s="34" t="s">
        <v>188</v>
      </c>
      <c r="K16" s="34" t="s">
        <v>188</v>
      </c>
    </row>
    <row r="17" spans="1:11">
      <c r="A17" s="16"/>
      <c r="B17" s="22"/>
      <c r="C17" s="16"/>
      <c r="D17" s="22"/>
      <c r="E17" s="18"/>
      <c r="F17" s="23"/>
      <c r="G17" s="23"/>
      <c r="H17" s="23"/>
      <c r="I17" s="32" t="s">
        <v>171</v>
      </c>
      <c r="J17" s="34" t="s">
        <v>188</v>
      </c>
      <c r="K17" s="34" t="s">
        <v>188</v>
      </c>
    </row>
  </sheetData>
  <mergeCells count="55">
    <mergeCell ref="A2:K2"/>
    <mergeCell ref="A3:B3"/>
    <mergeCell ref="J3:K3"/>
    <mergeCell ref="F4:H4"/>
    <mergeCell ref="A4:A5"/>
    <mergeCell ref="A6:A7"/>
    <mergeCell ref="A8:A9"/>
    <mergeCell ref="A10:A11"/>
    <mergeCell ref="A12:A13"/>
    <mergeCell ref="A14:A15"/>
    <mergeCell ref="A16:A17"/>
    <mergeCell ref="B4:B5"/>
    <mergeCell ref="B6:B7"/>
    <mergeCell ref="B8:B9"/>
    <mergeCell ref="B10:B11"/>
    <mergeCell ref="B12:B15"/>
    <mergeCell ref="B16:B17"/>
    <mergeCell ref="C4:C5"/>
    <mergeCell ref="C6:C7"/>
    <mergeCell ref="C8:C9"/>
    <mergeCell ref="C10:C11"/>
    <mergeCell ref="C12:C15"/>
    <mergeCell ref="C16:C17"/>
    <mergeCell ref="D4:D5"/>
    <mergeCell ref="D6:D7"/>
    <mergeCell ref="D8:D9"/>
    <mergeCell ref="D10:D11"/>
    <mergeCell ref="D12:D15"/>
    <mergeCell ref="D16:D17"/>
    <mergeCell ref="E4:E5"/>
    <mergeCell ref="E6:E7"/>
    <mergeCell ref="E8:E9"/>
    <mergeCell ref="E10:E11"/>
    <mergeCell ref="E12:E15"/>
    <mergeCell ref="E16:E17"/>
    <mergeCell ref="F6:F7"/>
    <mergeCell ref="F8:F9"/>
    <mergeCell ref="F10:F11"/>
    <mergeCell ref="F12:F15"/>
    <mergeCell ref="F16:F17"/>
    <mergeCell ref="G6:G7"/>
    <mergeCell ref="G8:G9"/>
    <mergeCell ref="G10:G11"/>
    <mergeCell ref="G12:G15"/>
    <mergeCell ref="G16:G17"/>
    <mergeCell ref="H6:H7"/>
    <mergeCell ref="H8:H9"/>
    <mergeCell ref="H10:H11"/>
    <mergeCell ref="H12:H15"/>
    <mergeCell ref="H16:H17"/>
    <mergeCell ref="I4:I5"/>
    <mergeCell ref="I12:I13"/>
    <mergeCell ref="I14:I1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pc133</cp:lastModifiedBy>
  <dcterms:created xsi:type="dcterms:W3CDTF">2017-01-10T03:02:00Z</dcterms:created>
  <cp:lastPrinted>2018-02-05T07:46:00Z</cp:lastPrinted>
  <dcterms:modified xsi:type="dcterms:W3CDTF">2019-04-04T02:35:36Z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