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45" windowHeight="783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部门收支总表!$1:$34</definedName>
    <definedName name="_xlnm.Print_Area" localSheetId="7">部门支出总表!$A$1:$I$25</definedName>
  </definedNames>
  <calcPr calcId="144525"/>
</workbook>
</file>

<file path=xl/sharedStrings.xml><?xml version="1.0" encoding="utf-8"?>
<sst xmlns="http://schemas.openxmlformats.org/spreadsheetml/2006/main" count="223">
  <si>
    <t>附件1-1</t>
  </si>
  <si>
    <t>财政拨款收支总表</t>
  </si>
  <si>
    <t>部门：儋州市工商业联合会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</si>
  <si>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</si>
  <si>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</si>
  <si>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</si>
  <si>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</si>
  <si>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</si>
  <si>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</si>
  <si>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</si>
  <si>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</si>
  <si>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</si>
  <si>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</si>
  <si>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</si>
  <si>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</si>
  <si>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</si>
  <si>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</si>
  <si>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</si>
  <si>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</si>
  <si>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</si>
  <si>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</si>
  <si>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</si>
  <si>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</si>
  <si>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</si>
  <si>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</si>
  <si>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</si>
  <si>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</si>
  <si>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</si>
  <si>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</si>
  <si>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</si>
  <si>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</si>
  <si>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</si>
  <si>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</si>
  <si>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</si>
  <si>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</si>
  <si>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</si>
  <si>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</si>
  <si>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</si>
  <si>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</si>
  <si>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</si>
  <si>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</si>
  <si>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</si>
  <si>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</si>
  <si>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</si>
  <si>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</si>
  <si>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</si>
  <si>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</si>
  <si>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</si>
  <si>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</si>
  <si>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</si>
  <si>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</si>
  <si>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</si>
  <si>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</si>
  <si>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</si>
  <si>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</si>
  <si>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其他民主党派及工商联事务支出</t>
  </si>
  <si>
    <t>培训支出</t>
  </si>
  <si>
    <t>机关事业单位基本养老保险缴费支出</t>
  </si>
  <si>
    <t xml:space="preserve">其他优抚支出 </t>
  </si>
  <si>
    <t>行政单位医疗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</si>
  <si>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</si>
  <si>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</si>
  <si>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</si>
  <si>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</si>
  <si>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</si>
  <si>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</si>
  <si>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</si>
  <si>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</si>
  <si>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</si>
  <si>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</si>
  <si>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</si>
  <si>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</si>
  <si>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城镇职工基本医疗保险缴费</t>
  </si>
  <si>
    <t>公务员医疗补助缴费</t>
  </si>
  <si>
    <t>其他社会保障缴费</t>
  </si>
  <si>
    <t>办公费</t>
  </si>
  <si>
    <t>通讯补助费</t>
  </si>
  <si>
    <t>工会经费</t>
  </si>
  <si>
    <t>福利费</t>
  </si>
  <si>
    <t>公务用车运行维护费</t>
  </si>
  <si>
    <t>其他交通费用</t>
  </si>
  <si>
    <t>生活补助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</si>
  <si>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</si>
  <si>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</si>
  <si>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</si>
  <si>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</si>
  <si>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</si>
  <si>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</si>
  <si>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</si>
  <si>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</si>
  <si>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</si>
  <si>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</si>
  <si>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</si>
  <si>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</si>
  <si>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</si>
  <si>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</si>
  <si>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</si>
  <si>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</si>
  <si>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</si>
  <si>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</si>
  <si>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</si>
  <si>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</si>
  <si>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</si>
  <si>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</si>
  <si>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</si>
  <si>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</si>
  <si>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</si>
  <si>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</si>
  <si>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</si>
  <si>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</si>
  <si>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</si>
  <si>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</si>
  <si>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</si>
  <si>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</si>
  <si>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</si>
  <si>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</si>
  <si>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</si>
  <si>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</si>
  <si>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</si>
  <si>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</si>
  <si>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</si>
  <si>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</si>
  <si>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</si>
  <si>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</si>
  <si>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</si>
  <si>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</si>
  <si>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</si>
  <si>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</si>
  <si>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</si>
  <si>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</si>
  <si>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</si>
  <si>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</si>
  <si>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</si>
  <si>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</si>
  <si>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</si>
  <si>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</si>
  <si>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</si>
  <si>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</si>
  <si>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</si>
  <si>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</si>
  <si>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</si>
  <si>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</si>
  <si>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</si>
  <si>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儋州市工商业联合会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</si>
  <si>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</si>
  <si>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</si>
  <si>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</si>
  <si>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</si>
  <si>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</si>
  <si>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</si>
  <si>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</si>
  <si>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</si>
  <si>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</si>
  <si>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</si>
  <si>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</si>
  <si>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</si>
  <si>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</si>
  <si>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</si>
  <si>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</si>
  <si>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</si>
  <si>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</si>
  <si>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绩效标准</t>
  </si>
  <si>
    <t>优</t>
  </si>
  <si>
    <t>良</t>
  </si>
  <si>
    <t>中</t>
  </si>
  <si>
    <t>差</t>
  </si>
  <si>
    <t xml:space="preserve">       01-组织建设</t>
  </si>
  <si>
    <t>综合工作经费</t>
  </si>
  <si>
    <t xml:space="preserve"> 125001-儋州市工商业联合会本级</t>
  </si>
  <si>
    <t>专项业务类</t>
  </si>
  <si>
    <t>产出指标</t>
  </si>
  <si>
    <t>正常开展日常工作</t>
  </si>
  <si>
    <t>完成单位日常工作</t>
  </si>
  <si>
    <t xml:space="preserve"> 有效率90-100%</t>
  </si>
  <si>
    <t xml:space="preserve"> 有效率80-90%</t>
  </si>
  <si>
    <t xml:space="preserve"> 有效率60-80%</t>
  </si>
  <si>
    <t xml:space="preserve"> 有效率60以下</t>
  </si>
  <si>
    <t>成效指标</t>
  </si>
  <si>
    <t>完成日常工作</t>
  </si>
  <si>
    <t>支出达15万元以上</t>
  </si>
  <si>
    <t xml:space="preserve"> 15万元以上</t>
  </si>
  <si>
    <t xml:space="preserve"> 10-15万元</t>
  </si>
  <si>
    <t xml:space="preserve"> 5-10万元</t>
  </si>
  <si>
    <t xml:space="preserve"> 5万元以下</t>
  </si>
  <si>
    <t>春节慰问原工商业者特困户经费</t>
  </si>
  <si>
    <t>慰问全覆盖</t>
  </si>
  <si>
    <t>开展慰问工作，并慰问到每位人员</t>
  </si>
  <si>
    <t>慰问全部原工商业者</t>
  </si>
  <si>
    <t xml:space="preserve"> 开展慰问工作</t>
  </si>
  <si>
    <t xml:space="preserve"> 未开展慰问工作</t>
  </si>
  <si>
    <t>组建行业协会、乡镇商会经费</t>
  </si>
  <si>
    <t>开展组建工作，做到”成熟一个，组建一个”</t>
  </si>
  <si>
    <t>组建4个以上</t>
  </si>
  <si>
    <t xml:space="preserve"> 有效90-100%</t>
  </si>
  <si>
    <t xml:space="preserve"> 有效80-90%</t>
  </si>
  <si>
    <t xml:space="preserve"> 有效60-80%</t>
  </si>
  <si>
    <t xml:space="preserve"> 有效60以下</t>
  </si>
  <si>
    <t>开展前期调研工作</t>
  </si>
  <si>
    <t>做到”成熟一个，组建一个”</t>
  </si>
  <si>
    <t xml:space="preserve"> 5个以上</t>
  </si>
  <si>
    <t xml:space="preserve"> 3-4个</t>
  </si>
  <si>
    <t xml:space="preserve"> 2-3个</t>
  </si>
  <si>
    <t xml:space="preserve"> 1个以下</t>
  </si>
  <si>
    <t>非公经济人士教育培训经费</t>
  </si>
  <si>
    <t>开展组织企业人士培训前期工作</t>
  </si>
  <si>
    <t>举办全市非公企业代表人士培训班一期</t>
  </si>
  <si>
    <t>完成举办一期培训班</t>
  </si>
  <si>
    <t>宣传党当前的政治思想，提升企业人士业务水平，为建设国际旅游岛及自贸区做贡献。</t>
  </si>
  <si>
    <t xml:space="preserve"> 1次</t>
  </si>
  <si>
    <t xml:space="preserve"> 0次</t>
  </si>
  <si>
    <t>组织编写全市民营经济发展情况报告经费</t>
  </si>
  <si>
    <t>完成组织编写调研报告</t>
  </si>
  <si>
    <t>完成组织编写调研报告工作</t>
  </si>
  <si>
    <t>及时上报编写调研材料</t>
  </si>
  <si>
    <t xml:space="preserve"> 完成编写任务</t>
  </si>
  <si>
    <t xml:space="preserve"> 未完成编写任务</t>
  </si>
  <si>
    <t>学习培训费</t>
  </si>
  <si>
    <t>按要求参加各级部门的培训班</t>
  </si>
  <si>
    <t>提升党员领导干部职工的思想意识和业务水平</t>
  </si>
  <si>
    <t>按要求派人员参加各及部门组织的培训班，次数不由我们掌握。</t>
  </si>
  <si>
    <t xml:space="preserve"> 4次以上</t>
  </si>
  <si>
    <t xml:space="preserve"> 3次</t>
  </si>
  <si>
    <t xml:space="preserve"> 2次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</si>
</sst>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,##0.0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19" borderId="16" applyNumberFormat="0" applyAlignment="0" applyProtection="0">
      <alignment vertical="center"/>
    </xf>
    <xf numFmtId="0" fontId="28" fillId="19" borderId="15" applyNumberFormat="0" applyAlignment="0" applyProtection="0">
      <alignment vertical="center"/>
    </xf>
    <xf numFmtId="0" fontId="29" fillId="28" borderId="1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0" borderId="0"/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0" fontId="0" fillId="2" borderId="0" xfId="0" applyFill="1" applyAlignment="1"/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 wrapText="1" shrinkToFit="1"/>
    </xf>
    <xf numFmtId="49" fontId="1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 wrapText="1" shrinkToFit="1"/>
    </xf>
    <xf numFmtId="49" fontId="3" fillId="3" borderId="0" xfId="0" applyNumberFormat="1" applyFont="1" applyFill="1" applyBorder="1" applyAlignment="1">
      <alignment horizontal="right" vertical="center" wrapText="1" shrinkToFit="1"/>
    </xf>
    <xf numFmtId="49" fontId="3" fillId="3" borderId="0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7" fillId="0" borderId="1" xfId="0" applyNumberFormat="1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" fillId="0" borderId="1" xfId="51" applyBorder="1" applyAlignment="1">
      <alignment horizontal="left" vertical="center" wrapText="1"/>
    </xf>
    <xf numFmtId="0" fontId="1" fillId="0" borderId="1" xfId="51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176" fontId="9" fillId="0" borderId="1" xfId="0" applyNumberFormat="1" applyFont="1" applyBorder="1" applyAlignment="1">
      <alignment vertical="center" shrinkToFit="1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176" fontId="8" fillId="0" borderId="1" xfId="0" applyNumberFormat="1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4" fontId="0" fillId="0" borderId="1" xfId="0" applyNumberFormat="1" applyFont="1" applyBorder="1" applyAlignment="1">
      <alignment horizontal="left" vertical="center"/>
    </xf>
    <xf numFmtId="177" fontId="0" fillId="0" borderId="0" xfId="0" applyNumberForma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176" fontId="10" fillId="0" borderId="1" xfId="0" applyNumberFormat="1" applyFont="1" applyBorder="1">
      <alignment vertical="center"/>
    </xf>
    <xf numFmtId="0" fontId="11" fillId="0" borderId="1" xfId="51" applyFont="1" applyBorder="1" applyAlignment="1">
      <alignment horizontal="left" vertical="center" wrapText="1"/>
    </xf>
    <xf numFmtId="0" fontId="11" fillId="0" borderId="1" xfId="5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49" fontId="1" fillId="3" borderId="1" xfId="50" applyNumberFormat="1" applyFont="1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85" zoomScaleNormal="85" topLeftCell="B1" workbookViewId="0">
      <selection activeCell="H7" sqref="H7"/>
    </sheetView>
  </sheetViews>
  <sheetFormatPr defaultColWidth="9" defaultRowHeight="24.95" customHeight="1" outlineLevelCol="6"/>
  <cols>
    <col min="1" max="2" width="28.125" customWidth="1"/>
    <col min="3" max="3" width="14.125" customWidth="1"/>
    <col min="4" max="4" width="32.125" customWidth="1"/>
    <col min="5" max="5" width="17.125" style="71" customWidth="1"/>
    <col min="6" max="6" width="15.125" style="71" customWidth="1"/>
    <col min="7" max="7" width="17.75" customWidth="1"/>
  </cols>
  <sheetData>
    <row r="1" ht="24.75" customHeight="1" spans="1:2">
      <c r="A1" t="s">
        <v>0</v>
      </c>
      <c r="B1" t="s">
        <v>0</v>
      </c>
    </row>
    <row r="2" ht="39" customHeight="1" spans="1:7">
      <c r="A2" s="33" t="s">
        <v>1</v>
      </c>
      <c r="B2" s="33" t="s">
        <v>1</v>
      </c>
      <c r="C2" s="33"/>
      <c r="D2" s="33"/>
      <c r="E2" s="33"/>
      <c r="F2" s="33"/>
      <c r="G2" s="33"/>
    </row>
    <row r="3" ht="26.25" customHeight="1" spans="1:7">
      <c r="A3" s="34" t="s">
        <v>2</v>
      </c>
      <c r="B3" s="34" t="s">
        <v>2</v>
      </c>
      <c r="C3" s="33"/>
      <c r="D3" s="33"/>
      <c r="E3" s="92"/>
      <c r="F3" s="92"/>
      <c r="G3" s="24" t="s">
        <v>3</v>
      </c>
    </row>
    <row r="4" customHeight="1" spans="1:7">
      <c r="A4" s="39" t="s">
        <v>4</v>
      </c>
      <c r="B4" s="39" t="s">
        <v>4</v>
      </c>
      <c r="C4" s="39"/>
      <c r="D4" s="39" t="s">
        <v>5</v>
      </c>
      <c r="E4" s="39"/>
      <c r="F4" s="39"/>
      <c r="G4" s="39"/>
    </row>
    <row r="5" customHeight="1" spans="1:7">
      <c r="A5" s="39" t="s">
        <v>6</v>
      </c>
      <c r="B5" s="39" t="s">
        <v>6</v>
      </c>
      <c r="C5" s="39" t="s">
        <v>7</v>
      </c>
      <c r="D5" s="39" t="s">
        <v>6</v>
      </c>
      <c r="E5" s="40" t="s">
        <v>8</v>
      </c>
      <c r="F5" s="40" t="s">
        <v>9</v>
      </c>
      <c r="G5" s="39" t="s">
        <v>10</v>
      </c>
    </row>
    <row r="6" customHeight="1" spans="1:7">
      <c r="A6" s="41" t="s">
        <v>11</v>
      </c>
      <c r="B6" s="41" t="s">
        <v>11</v>
      </c>
      <c r="C6" s="48"/>
      <c r="D6" s="41" t="s">
        <v>12</v>
      </c>
      <c r="E6" s="66"/>
      <c r="F6" s="66"/>
      <c r="G6" s="48"/>
    </row>
    <row r="7" customHeight="1" spans="1:7">
      <c r="A7" s="41" t="s">
        <v>13</v>
      </c>
      <c r="B7" s="41" t="s">
        <v>13</v>
      </c>
      <c r="C7" s="48">
        <v>1612616.16</v>
      </c>
      <c r="D7" s="93" t="s">
        <v>14</v>
      </c>
      <c r="E7" s="66">
        <v>1195791.3</v>
      </c>
      <c r="F7" s="66">
        <v>1195791.3</v>
      </c>
      <c r="G7" s="48">
        <v>0</v>
      </c>
    </row>
    <row r="8" customHeight="1" spans="1:7">
      <c r="A8" s="41" t="s">
        <v>15</v>
      </c>
      <c r="B8" s="41" t="s">
        <v>15</v>
      </c>
      <c r="C8" s="48">
        <v>0</v>
      </c>
      <c r="D8" s="93" t="s">
        <v>16</v>
      </c>
      <c r="E8" s="66"/>
      <c r="F8" s="66"/>
      <c r="G8" s="48"/>
    </row>
    <row r="9" customHeight="1" spans="1:7">
      <c r="A9" s="41"/>
      <c r="B9" s="41"/>
      <c r="C9" s="48"/>
      <c r="D9" s="93" t="s">
        <v>17</v>
      </c>
      <c r="E9" s="66"/>
      <c r="F9" s="66"/>
      <c r="G9" s="48"/>
    </row>
    <row r="10" customHeight="1" spans="1:7">
      <c r="A10" s="41"/>
      <c r="B10" s="41"/>
      <c r="C10" s="48"/>
      <c r="D10" s="93" t="s">
        <v>18</v>
      </c>
      <c r="E10" s="66"/>
      <c r="F10" s="66"/>
      <c r="G10" s="48"/>
    </row>
    <row r="11" customHeight="1" spans="1:7">
      <c r="A11" s="41"/>
      <c r="B11" s="41"/>
      <c r="C11" s="48"/>
      <c r="D11" s="93" t="s">
        <v>19</v>
      </c>
      <c r="E11" s="66">
        <v>75000</v>
      </c>
      <c r="F11" s="66">
        <v>75000</v>
      </c>
      <c r="G11" s="48">
        <v>0</v>
      </c>
    </row>
    <row r="12" customHeight="1" spans="1:7">
      <c r="A12" s="41"/>
      <c r="B12" s="41"/>
      <c r="C12" s="48"/>
      <c r="D12" s="93" t="s">
        <v>20</v>
      </c>
      <c r="E12" s="66"/>
      <c r="F12" s="66"/>
      <c r="G12" s="48"/>
    </row>
    <row r="13" customHeight="1" spans="1:7">
      <c r="A13" s="41"/>
      <c r="B13" s="41"/>
      <c r="C13" s="48"/>
      <c r="D13" s="93" t="s">
        <v>21</v>
      </c>
      <c r="E13" s="66"/>
      <c r="F13" s="66"/>
      <c r="G13" s="48"/>
    </row>
    <row r="14" customHeight="1" spans="1:7">
      <c r="A14" s="41"/>
      <c r="B14" s="41"/>
      <c r="C14" s="48"/>
      <c r="D14" s="93" t="s">
        <v>22</v>
      </c>
      <c r="E14" s="66">
        <v>138964</v>
      </c>
      <c r="F14" s="66">
        <v>138964</v>
      </c>
      <c r="G14" s="48"/>
    </row>
    <row r="15" customHeight="1" spans="1:7">
      <c r="A15" s="41"/>
      <c r="B15" s="41"/>
      <c r="C15" s="48"/>
      <c r="D15" s="93" t="s">
        <v>23</v>
      </c>
      <c r="E15" s="66"/>
      <c r="F15" s="66"/>
      <c r="G15" s="48"/>
    </row>
    <row r="16" customHeight="1" spans="1:7">
      <c r="A16" s="41"/>
      <c r="B16" s="41"/>
      <c r="C16" s="48"/>
      <c r="D16" s="93" t="s">
        <v>24</v>
      </c>
      <c r="E16" s="66">
        <v>121099.06</v>
      </c>
      <c r="F16" s="66">
        <v>121099.06</v>
      </c>
      <c r="G16" s="48"/>
    </row>
    <row r="17" customHeight="1" spans="1:7">
      <c r="A17" s="41"/>
      <c r="B17" s="41"/>
      <c r="C17" s="48"/>
      <c r="D17" s="93" t="s">
        <v>25</v>
      </c>
      <c r="E17" s="66"/>
      <c r="F17" s="66"/>
      <c r="G17" s="48"/>
    </row>
    <row r="18" customHeight="1" spans="1:7">
      <c r="A18" s="41"/>
      <c r="B18" s="41"/>
      <c r="C18" s="48"/>
      <c r="D18" s="93" t="s">
        <v>26</v>
      </c>
      <c r="E18" s="66"/>
      <c r="F18" s="66"/>
      <c r="G18" s="48"/>
    </row>
    <row r="19" customHeight="1" spans="1:7">
      <c r="A19" s="41"/>
      <c r="B19" s="41"/>
      <c r="C19" s="48"/>
      <c r="D19" s="93" t="s">
        <v>27</v>
      </c>
      <c r="E19" s="66"/>
      <c r="F19" s="66"/>
      <c r="G19" s="48"/>
    </row>
    <row r="20" customHeight="1" spans="1:7">
      <c r="A20" s="41"/>
      <c r="B20" s="41"/>
      <c r="C20" s="48"/>
      <c r="D20" s="93" t="s">
        <v>28</v>
      </c>
      <c r="E20" s="66"/>
      <c r="F20" s="66"/>
      <c r="G20" s="48"/>
    </row>
    <row r="21" customHeight="1" spans="1:7">
      <c r="A21" s="41"/>
      <c r="B21" s="41"/>
      <c r="C21" s="48"/>
      <c r="D21" s="93" t="s">
        <v>29</v>
      </c>
      <c r="E21" s="66"/>
      <c r="F21" s="66"/>
      <c r="G21" s="48"/>
    </row>
    <row r="22" customHeight="1" spans="1:7">
      <c r="A22" s="41"/>
      <c r="B22" s="41"/>
      <c r="C22" s="48"/>
      <c r="D22" s="93" t="s">
        <v>30</v>
      </c>
      <c r="E22" s="66"/>
      <c r="F22" s="66"/>
      <c r="G22" s="48"/>
    </row>
    <row r="23" customHeight="1" spans="1:7">
      <c r="A23" s="41"/>
      <c r="B23" s="41"/>
      <c r="C23" s="48"/>
      <c r="D23" s="93" t="s">
        <v>31</v>
      </c>
      <c r="E23" s="66"/>
      <c r="F23" s="66"/>
      <c r="G23" s="48"/>
    </row>
    <row r="24" customHeight="1" spans="1:7">
      <c r="A24" s="41"/>
      <c r="B24" s="41"/>
      <c r="C24" s="48"/>
      <c r="D24" s="93" t="s">
        <v>32</v>
      </c>
      <c r="E24" s="66"/>
      <c r="F24" s="66"/>
      <c r="G24" s="48"/>
    </row>
    <row r="25" customHeight="1" spans="1:7">
      <c r="A25" s="41"/>
      <c r="B25" s="41"/>
      <c r="C25" s="48"/>
      <c r="D25" s="93" t="s">
        <v>33</v>
      </c>
      <c r="E25" s="66"/>
      <c r="F25" s="66"/>
      <c r="G25" s="48"/>
    </row>
    <row r="26" customHeight="1" spans="1:7">
      <c r="A26" s="41"/>
      <c r="B26" s="41"/>
      <c r="C26" s="48"/>
      <c r="D26" s="93" t="s">
        <v>34</v>
      </c>
      <c r="E26" s="66">
        <v>81761.8</v>
      </c>
      <c r="F26" s="66">
        <v>81761.8</v>
      </c>
      <c r="G26" s="48"/>
    </row>
    <row r="27" customHeight="1" spans="1:7">
      <c r="A27" s="41"/>
      <c r="B27" s="41"/>
      <c r="C27" s="48"/>
      <c r="D27" s="93" t="s">
        <v>35</v>
      </c>
      <c r="E27" s="66"/>
      <c r="F27" s="66"/>
      <c r="G27" s="48"/>
    </row>
    <row r="28" customHeight="1" spans="1:7">
      <c r="A28" s="41"/>
      <c r="B28" s="41"/>
      <c r="C28" s="48"/>
      <c r="D28" s="93" t="s">
        <v>36</v>
      </c>
      <c r="E28" s="66"/>
      <c r="F28" s="66"/>
      <c r="G28" s="48"/>
    </row>
    <row r="29" customHeight="1" spans="1:7">
      <c r="A29" s="41"/>
      <c r="B29" s="41"/>
      <c r="C29" s="48"/>
      <c r="D29" s="93" t="s">
        <v>37</v>
      </c>
      <c r="E29" s="66"/>
      <c r="F29" s="66"/>
      <c r="G29" s="48"/>
    </row>
    <row r="30" customHeight="1" spans="1:7">
      <c r="A30" s="41"/>
      <c r="B30" s="41"/>
      <c r="C30" s="48"/>
      <c r="D30" s="93" t="s">
        <v>38</v>
      </c>
      <c r="E30" s="66"/>
      <c r="F30" s="66"/>
      <c r="G30" s="48"/>
    </row>
    <row r="31" customHeight="1" spans="1:7">
      <c r="A31" s="41"/>
      <c r="B31" s="41"/>
      <c r="C31" s="48"/>
      <c r="D31" s="93" t="s">
        <v>39</v>
      </c>
      <c r="E31" s="66"/>
      <c r="F31" s="66"/>
      <c r="G31" s="48"/>
    </row>
    <row r="32" customHeight="1" spans="1:7">
      <c r="A32" s="41"/>
      <c r="B32" s="41"/>
      <c r="C32" s="48"/>
      <c r="D32" s="93" t="s">
        <v>40</v>
      </c>
      <c r="E32" s="66"/>
      <c r="F32" s="66"/>
      <c r="G32" s="48"/>
    </row>
    <row r="33" ht="39" customHeight="1" spans="1:7">
      <c r="A33" s="41"/>
      <c r="B33" s="41"/>
      <c r="C33" s="48"/>
      <c r="D33" s="93" t="s">
        <v>41</v>
      </c>
      <c r="E33" s="66"/>
      <c r="F33" s="66"/>
      <c r="G33" s="48"/>
    </row>
    <row r="34" ht="53.1" customHeight="1" spans="1:7">
      <c r="A34" s="41" t="s">
        <v>42</v>
      </c>
      <c r="B34" s="41" t="s">
        <v>42</v>
      </c>
      <c r="C34" s="48">
        <f t="shared" ref="C34:G34" si="0">SUM(C6:C33)</f>
        <v>1612616.16</v>
      </c>
      <c r="D34" s="93" t="s">
        <v>43</v>
      </c>
      <c r="E34" s="66">
        <f>SUM(E7:E33)</f>
        <v>1612616.16</v>
      </c>
      <c r="F34" s="66">
        <f>SUM(F7:F33)</f>
        <v>1612616.16</v>
      </c>
      <c r="G34" s="48">
        <f t="shared" si="0"/>
        <v>0</v>
      </c>
    </row>
  </sheetData>
  <mergeCells count="3">
    <mergeCell ref="B2:G2"/>
    <mergeCell ref="B4:C4"/>
    <mergeCell ref="D4:G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opLeftCell="A16" workbookViewId="0">
      <selection activeCell="E29" sqref="E29"/>
    </sheetView>
  </sheetViews>
  <sheetFormatPr defaultColWidth="15.625" defaultRowHeight="24.95" customHeight="1" outlineLevelCol="4"/>
  <cols>
    <col min="1" max="1" width="15.625" style="71"/>
    <col min="2" max="2" width="20.75" customWidth="1"/>
  </cols>
  <sheetData>
    <row r="1" customHeight="1" spans="1:1">
      <c r="A1" t="s">
        <v>44</v>
      </c>
    </row>
    <row r="2" customHeight="1" spans="1:5">
      <c r="A2" s="33" t="s">
        <v>45</v>
      </c>
      <c r="B2" s="33"/>
      <c r="C2" s="33"/>
      <c r="D2" s="33"/>
      <c r="E2" s="33"/>
    </row>
    <row r="3" customHeight="1" spans="1:5">
      <c r="A3" s="34" t="s">
        <v>2</v>
      </c>
      <c r="B3" s="33"/>
      <c r="C3" s="33"/>
      <c r="D3" s="33"/>
      <c r="E3" s="55" t="s">
        <v>3</v>
      </c>
    </row>
    <row r="4" customHeight="1" spans="1:5">
      <c r="A4" s="39" t="s">
        <v>46</v>
      </c>
      <c r="B4" s="39"/>
      <c r="C4" s="39" t="s">
        <v>47</v>
      </c>
      <c r="D4" s="39"/>
      <c r="E4" s="39"/>
    </row>
    <row r="5" s="54" customFormat="1" customHeight="1" spans="1:5">
      <c r="A5" s="39" t="s">
        <v>48</v>
      </c>
      <c r="B5" s="39" t="s">
        <v>49</v>
      </c>
      <c r="C5" s="39" t="s">
        <v>50</v>
      </c>
      <c r="D5" s="39" t="s">
        <v>51</v>
      </c>
      <c r="E5" s="39" t="s">
        <v>52</v>
      </c>
    </row>
    <row r="6" s="86" customFormat="1" customHeight="1" spans="1:5">
      <c r="A6" s="87">
        <v>2012801</v>
      </c>
      <c r="B6" s="88" t="s">
        <v>53</v>
      </c>
      <c r="C6" s="89">
        <v>840791.3</v>
      </c>
      <c r="D6" s="89">
        <v>840791.3</v>
      </c>
      <c r="E6" s="89"/>
    </row>
    <row r="7" s="86" customFormat="1" customHeight="1" spans="1:5">
      <c r="A7" s="87">
        <v>2012802</v>
      </c>
      <c r="B7" s="88" t="s">
        <v>54</v>
      </c>
      <c r="C7" s="89">
        <v>200000</v>
      </c>
      <c r="D7" s="89"/>
      <c r="E7" s="89">
        <v>200000</v>
      </c>
    </row>
    <row r="8" s="86" customFormat="1" ht="33" customHeight="1" spans="1:5">
      <c r="A8" s="90">
        <v>2012899</v>
      </c>
      <c r="B8" s="91" t="s">
        <v>55</v>
      </c>
      <c r="C8" s="89">
        <v>155000</v>
      </c>
      <c r="D8" s="89"/>
      <c r="E8" s="89">
        <v>155000</v>
      </c>
    </row>
    <row r="9" s="86" customFormat="1" customHeight="1" spans="1:5">
      <c r="A9" s="90">
        <v>2050803</v>
      </c>
      <c r="B9" s="91" t="s">
        <v>56</v>
      </c>
      <c r="C9" s="89">
        <v>75000</v>
      </c>
      <c r="D9" s="89"/>
      <c r="E9" s="89">
        <v>75000</v>
      </c>
    </row>
    <row r="10" ht="32" customHeight="1" spans="1:5">
      <c r="A10" s="46">
        <v>2080505</v>
      </c>
      <c r="B10" s="47" t="s">
        <v>57</v>
      </c>
      <c r="C10" s="48">
        <v>128560</v>
      </c>
      <c r="D10" s="48">
        <v>128560</v>
      </c>
      <c r="E10" s="48"/>
    </row>
    <row r="11" customHeight="1" spans="1:5">
      <c r="A11" s="46">
        <v>2080899</v>
      </c>
      <c r="B11" s="47" t="s">
        <v>58</v>
      </c>
      <c r="C11" s="48">
        <v>10404</v>
      </c>
      <c r="D11" s="48">
        <v>10404</v>
      </c>
      <c r="E11" s="48"/>
    </row>
    <row r="12" customHeight="1" spans="1:5">
      <c r="A12" s="46">
        <v>2101101</v>
      </c>
      <c r="B12" s="47" t="s">
        <v>59</v>
      </c>
      <c r="C12" s="48">
        <v>31414.9</v>
      </c>
      <c r="D12" s="48">
        <v>31414.9</v>
      </c>
      <c r="E12" s="48"/>
    </row>
    <row r="13" customHeight="1" spans="1:5">
      <c r="A13" s="46">
        <v>2101103</v>
      </c>
      <c r="B13" s="47" t="s">
        <v>60</v>
      </c>
      <c r="C13" s="48">
        <v>89684.16</v>
      </c>
      <c r="D13" s="48">
        <v>89684.16</v>
      </c>
      <c r="E13" s="48"/>
    </row>
    <row r="14" customHeight="1" spans="1:5">
      <c r="A14" s="46">
        <v>2210201</v>
      </c>
      <c r="B14" s="47" t="s">
        <v>61</v>
      </c>
      <c r="C14" s="48">
        <v>81761.8</v>
      </c>
      <c r="D14" s="48">
        <v>81761.8</v>
      </c>
      <c r="E14" s="48"/>
    </row>
    <row r="15" customHeight="1" spans="1:5">
      <c r="A15" s="40"/>
      <c r="B15" s="41"/>
      <c r="C15" s="48"/>
      <c r="D15" s="48"/>
      <c r="E15" s="48"/>
    </row>
    <row r="16" customHeight="1" spans="1:5">
      <c r="A16" s="40"/>
      <c r="B16" s="41"/>
      <c r="C16" s="48"/>
      <c r="D16" s="48"/>
      <c r="E16" s="48"/>
    </row>
    <row r="17" customHeight="1" spans="1:5">
      <c r="A17" s="40"/>
      <c r="B17" s="41"/>
      <c r="C17" s="48"/>
      <c r="D17" s="48"/>
      <c r="E17" s="48"/>
    </row>
    <row r="18" customHeight="1" spans="1:5">
      <c r="A18" s="40"/>
      <c r="B18" s="41"/>
      <c r="C18" s="48"/>
      <c r="D18" s="48"/>
      <c r="E18" s="48"/>
    </row>
    <row r="19" customHeight="1" spans="1:5">
      <c r="A19" s="40"/>
      <c r="B19" s="41"/>
      <c r="C19" s="48"/>
      <c r="D19" s="48"/>
      <c r="E19" s="48"/>
    </row>
    <row r="20" customHeight="1" spans="1:5">
      <c r="A20" s="40"/>
      <c r="B20" s="41"/>
      <c r="C20" s="48"/>
      <c r="D20" s="48"/>
      <c r="E20" s="48"/>
    </row>
    <row r="21" customHeight="1" spans="1:5">
      <c r="A21" s="40"/>
      <c r="B21" s="41"/>
      <c r="C21" s="48"/>
      <c r="D21" s="48"/>
      <c r="E21" s="48"/>
    </row>
    <row r="22" customHeight="1" spans="1:5">
      <c r="A22" s="40"/>
      <c r="B22" s="41"/>
      <c r="C22" s="48"/>
      <c r="D22" s="48"/>
      <c r="E22" s="48"/>
    </row>
    <row r="23" customHeight="1" spans="1:5">
      <c r="A23" s="40"/>
      <c r="B23" s="41"/>
      <c r="C23" s="48"/>
      <c r="D23" s="48"/>
      <c r="E23" s="48"/>
    </row>
    <row r="24" customHeight="1" spans="1:5">
      <c r="A24" s="40"/>
      <c r="B24" s="41"/>
      <c r="C24" s="48"/>
      <c r="D24" s="48"/>
      <c r="E24" s="48"/>
    </row>
    <row r="25" customHeight="1" spans="1:5">
      <c r="A25" s="40"/>
      <c r="B25" s="41"/>
      <c r="C25" s="48"/>
      <c r="D25" s="48"/>
      <c r="E25" s="48"/>
    </row>
    <row r="26" customHeight="1" spans="1:5">
      <c r="A26" s="40"/>
      <c r="B26" s="41"/>
      <c r="C26" s="48"/>
      <c r="D26" s="48"/>
      <c r="E26" s="48"/>
    </row>
    <row r="27" customHeight="1" spans="1:5">
      <c r="A27" s="40"/>
      <c r="B27" s="41"/>
      <c r="C27" s="48"/>
      <c r="D27" s="48"/>
      <c r="E27" s="48"/>
    </row>
    <row r="28" customHeight="1" spans="1:5">
      <c r="A28" s="40"/>
      <c r="B28" s="41"/>
      <c r="C28" s="48"/>
      <c r="D28" s="48"/>
      <c r="E28" s="48"/>
    </row>
    <row r="29" customHeight="1" spans="1:5">
      <c r="A29" s="39" t="s">
        <v>8</v>
      </c>
      <c r="B29" s="39"/>
      <c r="C29" s="48">
        <f>SUM(C6:C28)</f>
        <v>1612616.16</v>
      </c>
      <c r="D29" s="48">
        <f>SUM(D6:D28)</f>
        <v>1182616.16</v>
      </c>
      <c r="E29" s="48">
        <f>SUM(E6:E28)</f>
        <v>430000</v>
      </c>
    </row>
  </sheetData>
  <mergeCells count="4">
    <mergeCell ref="A2:E2"/>
    <mergeCell ref="A4:B4"/>
    <mergeCell ref="C4:E4"/>
    <mergeCell ref="A29:B2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7" workbookViewId="0">
      <selection activeCell="C20" sqref="C20"/>
    </sheetView>
  </sheetViews>
  <sheetFormatPr defaultColWidth="15.625" defaultRowHeight="24.95" customHeight="1" outlineLevelCol="6"/>
  <cols>
    <col min="1" max="1" width="18.25" style="71" customWidth="1"/>
  </cols>
  <sheetData>
    <row r="1" customHeight="1" spans="1:1">
      <c r="A1" t="s">
        <v>62</v>
      </c>
    </row>
    <row r="2" customHeight="1" spans="1:5">
      <c r="A2" s="33" t="s">
        <v>63</v>
      </c>
      <c r="B2" s="33"/>
      <c r="C2" s="33"/>
      <c r="D2" s="33"/>
      <c r="E2" s="33"/>
    </row>
    <row r="3" customHeight="1" spans="1:5">
      <c r="A3" s="34" t="s">
        <v>2</v>
      </c>
      <c r="E3" s="55" t="s">
        <v>3</v>
      </c>
    </row>
    <row r="4" customHeight="1" spans="1:5">
      <c r="A4" s="39" t="s">
        <v>64</v>
      </c>
      <c r="B4" s="39"/>
      <c r="C4" s="39" t="s">
        <v>65</v>
      </c>
      <c r="D4" s="39"/>
      <c r="E4" s="39"/>
    </row>
    <row r="5" s="54" customFormat="1" customHeight="1" spans="1:5">
      <c r="A5" s="39" t="s">
        <v>48</v>
      </c>
      <c r="B5" s="39" t="s">
        <v>49</v>
      </c>
      <c r="C5" s="39" t="s">
        <v>8</v>
      </c>
      <c r="D5" s="39" t="s">
        <v>66</v>
      </c>
      <c r="E5" s="39" t="s">
        <v>67</v>
      </c>
    </row>
    <row r="6" customHeight="1" spans="1:5">
      <c r="A6" s="40">
        <v>30101</v>
      </c>
      <c r="B6" s="76" t="s">
        <v>68</v>
      </c>
      <c r="C6" s="77">
        <v>369588</v>
      </c>
      <c r="D6" s="77">
        <v>369588</v>
      </c>
      <c r="E6" s="66"/>
    </row>
    <row r="7" customHeight="1" spans="1:5">
      <c r="A7" s="40">
        <v>30102</v>
      </c>
      <c r="B7" s="76" t="s">
        <v>69</v>
      </c>
      <c r="C7" s="77">
        <v>275880</v>
      </c>
      <c r="D7" s="77">
        <v>275880</v>
      </c>
      <c r="E7" s="66"/>
    </row>
    <row r="8" ht="30.75" customHeight="1" spans="1:5">
      <c r="A8" s="40">
        <v>30103</v>
      </c>
      <c r="B8" s="76" t="s">
        <v>70</v>
      </c>
      <c r="C8" s="77">
        <v>30799</v>
      </c>
      <c r="D8" s="77">
        <v>30799</v>
      </c>
      <c r="E8" s="66"/>
    </row>
    <row r="9" customHeight="1" spans="1:5">
      <c r="A9" s="40">
        <v>30108</v>
      </c>
      <c r="B9" s="76" t="s">
        <v>71</v>
      </c>
      <c r="C9" s="77">
        <v>128560</v>
      </c>
      <c r="D9" s="77">
        <v>128560</v>
      </c>
      <c r="E9" s="66"/>
    </row>
    <row r="10" customHeight="1" spans="1:5">
      <c r="A10" s="40">
        <v>30110</v>
      </c>
      <c r="B10" s="76" t="s">
        <v>72</v>
      </c>
      <c r="C10" s="77">
        <v>29567</v>
      </c>
      <c r="D10" s="77">
        <v>29567</v>
      </c>
      <c r="E10" s="66"/>
    </row>
    <row r="11" customHeight="1" spans="1:5">
      <c r="A11" s="40">
        <v>30111</v>
      </c>
      <c r="B11" s="76" t="s">
        <v>73</v>
      </c>
      <c r="C11" s="77">
        <v>89684.16</v>
      </c>
      <c r="D11" s="77">
        <v>89684.16</v>
      </c>
      <c r="E11" s="66"/>
    </row>
    <row r="12" ht="33.75" customHeight="1" spans="1:7">
      <c r="A12" s="40">
        <v>30112</v>
      </c>
      <c r="B12" s="76" t="s">
        <v>74</v>
      </c>
      <c r="C12" s="78">
        <v>3591.9</v>
      </c>
      <c r="D12" s="78">
        <v>3591.9</v>
      </c>
      <c r="E12" s="66"/>
      <c r="F12" s="79"/>
      <c r="G12" s="56"/>
    </row>
    <row r="13" customHeight="1" spans="1:5">
      <c r="A13" s="40">
        <v>30113</v>
      </c>
      <c r="B13" s="76" t="s">
        <v>61</v>
      </c>
      <c r="C13" s="77">
        <v>81761.8</v>
      </c>
      <c r="D13" s="77">
        <v>81761.8</v>
      </c>
      <c r="E13" s="66"/>
    </row>
    <row r="14" customHeight="1" spans="1:5">
      <c r="A14" s="80">
        <v>30201</v>
      </c>
      <c r="B14" s="81" t="s">
        <v>75</v>
      </c>
      <c r="C14" s="82">
        <v>67135</v>
      </c>
      <c r="D14" s="66"/>
      <c r="E14" s="82">
        <v>67135</v>
      </c>
    </row>
    <row r="15" customHeight="1" spans="1:5">
      <c r="A15" s="40">
        <v>30207</v>
      </c>
      <c r="B15" s="76" t="s">
        <v>76</v>
      </c>
      <c r="C15" s="77">
        <v>12120</v>
      </c>
      <c r="D15" s="77"/>
      <c r="E15" s="66">
        <v>12120</v>
      </c>
    </row>
    <row r="16" customHeight="1" spans="1:5">
      <c r="A16" s="80">
        <v>30228</v>
      </c>
      <c r="B16" s="81" t="s">
        <v>77</v>
      </c>
      <c r="C16" s="82">
        <v>13098.1</v>
      </c>
      <c r="D16" s="66"/>
      <c r="E16" s="82">
        <v>13098.1</v>
      </c>
    </row>
    <row r="17" customHeight="1" spans="1:5">
      <c r="A17" s="80">
        <v>30229</v>
      </c>
      <c r="B17" s="81" t="s">
        <v>78</v>
      </c>
      <c r="C17" s="80">
        <v>187.2</v>
      </c>
      <c r="D17" s="66"/>
      <c r="E17" s="80">
        <v>187.2</v>
      </c>
    </row>
    <row r="18" customHeight="1" spans="1:5">
      <c r="A18" s="80">
        <v>30231</v>
      </c>
      <c r="B18" s="81" t="s">
        <v>79</v>
      </c>
      <c r="C18" s="82">
        <v>13000</v>
      </c>
      <c r="D18" s="66"/>
      <c r="E18" s="82">
        <v>13000</v>
      </c>
    </row>
    <row r="19" customHeight="1" spans="1:5">
      <c r="A19" s="80">
        <v>30239</v>
      </c>
      <c r="B19" s="81" t="s">
        <v>80</v>
      </c>
      <c r="C19" s="82">
        <v>57240</v>
      </c>
      <c r="D19" s="66"/>
      <c r="E19" s="82">
        <v>57240</v>
      </c>
    </row>
    <row r="20" customHeight="1" spans="1:5">
      <c r="A20" s="40">
        <v>30305</v>
      </c>
      <c r="B20" s="76" t="s">
        <v>81</v>
      </c>
      <c r="C20" s="77">
        <v>10404</v>
      </c>
      <c r="D20" s="77">
        <v>10404</v>
      </c>
      <c r="E20" s="66"/>
    </row>
    <row r="21" customHeight="1" spans="1:5">
      <c r="A21" s="40"/>
      <c r="B21" s="83"/>
      <c r="C21" s="66"/>
      <c r="D21" s="66"/>
      <c r="E21" s="66"/>
    </row>
    <row r="22" customHeight="1" spans="1:5">
      <c r="A22" s="40"/>
      <c r="B22" s="41"/>
      <c r="C22" s="66"/>
      <c r="D22" s="66"/>
      <c r="E22" s="66"/>
    </row>
    <row r="23" customHeight="1" spans="1:5">
      <c r="A23" s="40"/>
      <c r="B23" s="41"/>
      <c r="C23" s="48"/>
      <c r="D23" s="48"/>
      <c r="E23" s="48"/>
    </row>
    <row r="24" customHeight="1" spans="1:5">
      <c r="A24" s="40"/>
      <c r="B24" s="41"/>
      <c r="C24" s="48"/>
      <c r="D24" s="48"/>
      <c r="E24" s="48"/>
    </row>
    <row r="25" customHeight="1" spans="1:5">
      <c r="A25" s="84" t="s">
        <v>8</v>
      </c>
      <c r="B25" s="85"/>
      <c r="C25" s="48">
        <f>SUM(C6:C24)</f>
        <v>1182616.16</v>
      </c>
      <c r="D25" s="48">
        <f>SUM(D6:D24)</f>
        <v>1019835.86</v>
      </c>
      <c r="E25" s="48">
        <f>SUM(E6:E24)</f>
        <v>162780.3</v>
      </c>
    </row>
  </sheetData>
  <sortState ref="A6:G20">
    <sortCondition ref="A6:A20"/>
  </sortState>
  <mergeCells count="4">
    <mergeCell ref="A2:E2"/>
    <mergeCell ref="A4:B4"/>
    <mergeCell ref="C4:E4"/>
    <mergeCell ref="A25:B2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A8" sqref="A8:L8"/>
    </sheetView>
  </sheetViews>
  <sheetFormatPr defaultColWidth="15.625" defaultRowHeight="24.95" customHeight="1"/>
  <cols>
    <col min="1" max="1" width="11.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82</v>
      </c>
    </row>
    <row r="2" ht="34.5" customHeight="1" spans="1:12">
      <c r="A2" s="33" t="s">
        <v>83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customHeight="1" spans="1:12">
      <c r="A3" s="34" t="s">
        <v>2</v>
      </c>
      <c r="L3" s="55" t="s">
        <v>3</v>
      </c>
    </row>
    <row r="4" ht="29.25" customHeight="1" spans="1:12">
      <c r="A4" s="39" t="s">
        <v>84</v>
      </c>
      <c r="B4" s="39"/>
      <c r="C4" s="39"/>
      <c r="D4" s="39"/>
      <c r="E4" s="39"/>
      <c r="F4" s="39"/>
      <c r="G4" s="39" t="s">
        <v>47</v>
      </c>
      <c r="H4" s="39"/>
      <c r="I4" s="39"/>
      <c r="J4" s="39"/>
      <c r="K4" s="39"/>
      <c r="L4" s="39"/>
    </row>
    <row r="5" s="72" customFormat="1" customHeight="1" spans="1:12">
      <c r="A5" s="74" t="s">
        <v>8</v>
      </c>
      <c r="B5" s="74" t="s">
        <v>85</v>
      </c>
      <c r="C5" s="74" t="s">
        <v>86</v>
      </c>
      <c r="D5" s="74"/>
      <c r="E5" s="74"/>
      <c r="F5" s="74" t="s">
        <v>87</v>
      </c>
      <c r="G5" s="74" t="s">
        <v>8</v>
      </c>
      <c r="H5" s="74" t="s">
        <v>85</v>
      </c>
      <c r="I5" s="74" t="s">
        <v>86</v>
      </c>
      <c r="J5" s="74"/>
      <c r="K5" s="74"/>
      <c r="L5" s="74" t="s">
        <v>87</v>
      </c>
    </row>
    <row r="6" s="72" customFormat="1" customHeight="1" spans="1:12">
      <c r="A6" s="74"/>
      <c r="B6" s="74"/>
      <c r="C6" s="74" t="s">
        <v>50</v>
      </c>
      <c r="D6" s="74" t="s">
        <v>88</v>
      </c>
      <c r="E6" s="74" t="s">
        <v>89</v>
      </c>
      <c r="F6" s="74"/>
      <c r="G6" s="74"/>
      <c r="H6" s="74"/>
      <c r="I6" s="74" t="s">
        <v>50</v>
      </c>
      <c r="J6" s="74" t="s">
        <v>88</v>
      </c>
      <c r="K6" s="74" t="s">
        <v>89</v>
      </c>
      <c r="L6" s="74"/>
    </row>
    <row r="7" s="73" customFormat="1" ht="39" customHeight="1" spans="1:12">
      <c r="A7" s="75">
        <v>105000</v>
      </c>
      <c r="B7" s="75">
        <v>0</v>
      </c>
      <c r="C7" s="75">
        <v>80000</v>
      </c>
      <c r="D7" s="75"/>
      <c r="E7" s="75">
        <v>80000</v>
      </c>
      <c r="F7" s="75">
        <v>25000</v>
      </c>
      <c r="G7" s="75">
        <v>95000</v>
      </c>
      <c r="H7" s="75"/>
      <c r="I7" s="75">
        <v>75000</v>
      </c>
      <c r="J7" s="75"/>
      <c r="K7" s="75">
        <v>75000</v>
      </c>
      <c r="L7" s="75">
        <v>20000</v>
      </c>
    </row>
    <row r="8" ht="40.5" customHeight="1" spans="1:1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customHeight="1" spans="1:1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ht="26.25" customHeight="1" spans="1:12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24" sqref="$A24:$XFD28"/>
    </sheetView>
  </sheetViews>
  <sheetFormatPr defaultColWidth="15.625" defaultRowHeight="24.95" customHeight="1" outlineLevelCol="4"/>
  <cols>
    <col min="1" max="1" width="12.5" style="71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90</v>
      </c>
    </row>
    <row r="2" s="70" customFormat="1" ht="47.25" customHeight="1" spans="1:5">
      <c r="A2" s="33" t="s">
        <v>91</v>
      </c>
      <c r="B2" s="33"/>
      <c r="C2" s="33"/>
      <c r="D2" s="33"/>
      <c r="E2" s="33"/>
    </row>
    <row r="3" customHeight="1" spans="1:5">
      <c r="A3" s="34" t="s">
        <v>2</v>
      </c>
      <c r="E3" s="55" t="s">
        <v>3</v>
      </c>
    </row>
    <row r="4" customHeight="1" spans="1:5">
      <c r="A4" s="39" t="s">
        <v>46</v>
      </c>
      <c r="B4" s="39"/>
      <c r="C4" s="39" t="s">
        <v>47</v>
      </c>
      <c r="D4" s="39"/>
      <c r="E4" s="39"/>
    </row>
    <row r="5" s="54" customFormat="1" customHeight="1" spans="1:5">
      <c r="A5" s="39" t="s">
        <v>48</v>
      </c>
      <c r="B5" s="39" t="s">
        <v>49</v>
      </c>
      <c r="C5" s="39" t="s">
        <v>50</v>
      </c>
      <c r="D5" s="39" t="s">
        <v>51</v>
      </c>
      <c r="E5" s="39" t="s">
        <v>52</v>
      </c>
    </row>
    <row r="6" customHeight="1" spans="1:5">
      <c r="A6" s="40"/>
      <c r="B6" s="41"/>
      <c r="C6" s="48"/>
      <c r="D6" s="48"/>
      <c r="E6" s="48"/>
    </row>
    <row r="7" customHeight="1" spans="1:5">
      <c r="A7" s="40"/>
      <c r="B7" s="41"/>
      <c r="C7" s="48"/>
      <c r="D7" s="48"/>
      <c r="E7" s="48"/>
    </row>
    <row r="8" customHeight="1" spans="1:5">
      <c r="A8" s="40"/>
      <c r="B8" s="41"/>
      <c r="C8" s="48"/>
      <c r="D8" s="48"/>
      <c r="E8" s="48"/>
    </row>
    <row r="9" customHeight="1" spans="1:5">
      <c r="A9" s="40"/>
      <c r="B9" s="41"/>
      <c r="C9" s="48"/>
      <c r="D9" s="48"/>
      <c r="E9" s="48"/>
    </row>
    <row r="10" customHeight="1" spans="1:5">
      <c r="A10" s="40"/>
      <c r="B10" s="41"/>
      <c r="C10" s="48"/>
      <c r="D10" s="48"/>
      <c r="E10" s="48"/>
    </row>
    <row r="11" customHeight="1" spans="1:5">
      <c r="A11" s="40"/>
      <c r="B11" s="41"/>
      <c r="C11" s="48"/>
      <c r="D11" s="48"/>
      <c r="E11" s="48"/>
    </row>
    <row r="12" customHeight="1" spans="1:5">
      <c r="A12" s="40"/>
      <c r="B12" s="41"/>
      <c r="C12" s="48"/>
      <c r="D12" s="48"/>
      <c r="E12" s="48"/>
    </row>
    <row r="13" customHeight="1" spans="1:5">
      <c r="A13" s="40"/>
      <c r="B13" s="41"/>
      <c r="C13" s="48"/>
      <c r="D13" s="48"/>
      <c r="E13" s="48"/>
    </row>
    <row r="14" customHeight="1" spans="1:5">
      <c r="A14" s="40"/>
      <c r="B14" s="41"/>
      <c r="C14" s="48"/>
      <c r="D14" s="48"/>
      <c r="E14" s="48"/>
    </row>
    <row r="15" customHeight="1" spans="1:5">
      <c r="A15" s="40"/>
      <c r="B15" s="41"/>
      <c r="C15" s="48"/>
      <c r="D15" s="48"/>
      <c r="E15" s="48"/>
    </row>
    <row r="16" customHeight="1" spans="1:5">
      <c r="A16" s="40"/>
      <c r="B16" s="41"/>
      <c r="C16" s="48"/>
      <c r="D16" s="48"/>
      <c r="E16" s="48"/>
    </row>
    <row r="17" customHeight="1" spans="1:5">
      <c r="A17" s="40"/>
      <c r="B17" s="41"/>
      <c r="C17" s="48"/>
      <c r="D17" s="48"/>
      <c r="E17" s="48"/>
    </row>
    <row r="18" customHeight="1" spans="1:5">
      <c r="A18" s="40"/>
      <c r="B18" s="41"/>
      <c r="C18" s="48"/>
      <c r="D18" s="48"/>
      <c r="E18" s="48"/>
    </row>
    <row r="19" customHeight="1" spans="1:5">
      <c r="A19" s="40"/>
      <c r="B19" s="41"/>
      <c r="C19" s="48"/>
      <c r="D19" s="48"/>
      <c r="E19" s="48"/>
    </row>
    <row r="20" customHeight="1" spans="1:5">
      <c r="A20" s="40"/>
      <c r="B20" s="41"/>
      <c r="C20" s="48"/>
      <c r="D20" s="48"/>
      <c r="E20" s="48"/>
    </row>
    <row r="21" customHeight="1" spans="1:5">
      <c r="A21" s="40"/>
      <c r="B21" s="41"/>
      <c r="C21" s="48"/>
      <c r="D21" s="48"/>
      <c r="E21" s="48"/>
    </row>
    <row r="22" customHeight="1" spans="1:5">
      <c r="A22" s="40"/>
      <c r="B22" s="41"/>
      <c r="C22" s="48"/>
      <c r="D22" s="48"/>
      <c r="E22" s="48"/>
    </row>
    <row r="23" customHeight="1" spans="1:5">
      <c r="A23" s="40"/>
      <c r="B23" s="41"/>
      <c r="C23" s="48"/>
      <c r="D23" s="48"/>
      <c r="E23" s="48"/>
    </row>
    <row r="24" customHeight="1" spans="1:5">
      <c r="A24" s="39" t="s">
        <v>8</v>
      </c>
      <c r="B24" s="39"/>
      <c r="C24" s="48">
        <f>SUM(C6:C23)</f>
        <v>0</v>
      </c>
      <c r="D24" s="48">
        <f>SUM(D6:D23)</f>
        <v>0</v>
      </c>
      <c r="E24" s="48">
        <f>SUM(E6:E23)</f>
        <v>0</v>
      </c>
    </row>
  </sheetData>
  <mergeCells count="4">
    <mergeCell ref="A2:E2"/>
    <mergeCell ref="A4:B4"/>
    <mergeCell ref="C4:E4"/>
    <mergeCell ref="A24:B2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19" workbookViewId="0">
      <selection activeCell="G29" sqref="G29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92</v>
      </c>
    </row>
    <row r="2" ht="40.5" customHeight="1" spans="1:4">
      <c r="A2" s="33" t="s">
        <v>93</v>
      </c>
      <c r="B2" s="33"/>
      <c r="C2" s="33"/>
      <c r="D2" s="33"/>
    </row>
    <row r="3" customHeight="1" spans="1:4">
      <c r="A3" s="34" t="s">
        <v>2</v>
      </c>
      <c r="D3" s="55" t="s">
        <v>3</v>
      </c>
    </row>
    <row r="4" customHeight="1" spans="1:4">
      <c r="A4" s="64" t="s">
        <v>94</v>
      </c>
      <c r="B4" s="64"/>
      <c r="C4" s="64" t="s">
        <v>95</v>
      </c>
      <c r="D4" s="64"/>
    </row>
    <row r="5" customHeight="1" spans="1:4">
      <c r="A5" s="64" t="s">
        <v>96</v>
      </c>
      <c r="B5" s="64" t="s">
        <v>97</v>
      </c>
      <c r="C5" s="64" t="s">
        <v>96</v>
      </c>
      <c r="D5" s="64" t="s">
        <v>97</v>
      </c>
    </row>
    <row r="6" ht="20.1" customHeight="1" spans="1:4">
      <c r="A6" s="65" t="s">
        <v>98</v>
      </c>
      <c r="B6" s="48">
        <v>1612616.16</v>
      </c>
      <c r="C6" s="65" t="s">
        <v>99</v>
      </c>
      <c r="D6" s="66">
        <v>1195791.3</v>
      </c>
    </row>
    <row r="7" ht="20.1" customHeight="1" spans="1:4">
      <c r="A7" s="67" t="s">
        <v>100</v>
      </c>
      <c r="B7" s="48">
        <v>0</v>
      </c>
      <c r="C7" s="65" t="s">
        <v>101</v>
      </c>
      <c r="D7" s="66"/>
    </row>
    <row r="8" ht="20.1" customHeight="1" spans="1:4">
      <c r="A8" s="67"/>
      <c r="B8" s="48"/>
      <c r="C8" s="65" t="s">
        <v>102</v>
      </c>
      <c r="D8" s="66"/>
    </row>
    <row r="9" ht="20.1" customHeight="1" spans="1:4">
      <c r="A9" s="67"/>
      <c r="B9" s="48"/>
      <c r="C9" s="65" t="s">
        <v>103</v>
      </c>
      <c r="D9" s="66"/>
    </row>
    <row r="10" ht="20.1" customHeight="1" spans="1:4">
      <c r="A10" s="68"/>
      <c r="B10" s="48"/>
      <c r="C10" s="65" t="s">
        <v>104</v>
      </c>
      <c r="D10" s="66">
        <v>75000</v>
      </c>
    </row>
    <row r="11" ht="20.1" customHeight="1" spans="1:4">
      <c r="A11" s="65"/>
      <c r="B11" s="48"/>
      <c r="C11" s="65" t="s">
        <v>105</v>
      </c>
      <c r="D11" s="66"/>
    </row>
    <row r="12" ht="20.1" customHeight="1" spans="1:4">
      <c r="A12" s="65"/>
      <c r="B12" s="48"/>
      <c r="C12" s="65" t="s">
        <v>106</v>
      </c>
      <c r="D12" s="66"/>
    </row>
    <row r="13" ht="20.1" customHeight="1" spans="1:4">
      <c r="A13" s="65"/>
      <c r="B13" s="48"/>
      <c r="C13" s="65" t="s">
        <v>107</v>
      </c>
      <c r="D13" s="66">
        <v>138964</v>
      </c>
    </row>
    <row r="14" ht="20.1" customHeight="1" spans="1:4">
      <c r="A14" s="65"/>
      <c r="B14" s="48"/>
      <c r="C14" s="65" t="s">
        <v>108</v>
      </c>
      <c r="D14" s="66"/>
    </row>
    <row r="15" ht="20.1" customHeight="1" spans="1:4">
      <c r="A15" s="65"/>
      <c r="B15" s="48"/>
      <c r="C15" s="65" t="s">
        <v>109</v>
      </c>
      <c r="D15" s="66">
        <v>121099.06</v>
      </c>
    </row>
    <row r="16" ht="20.1" customHeight="1" spans="1:4">
      <c r="A16" s="65"/>
      <c r="B16" s="48"/>
      <c r="C16" s="65" t="s">
        <v>110</v>
      </c>
      <c r="D16" s="66"/>
    </row>
    <row r="17" ht="20.1" customHeight="1" spans="1:4">
      <c r="A17" s="65"/>
      <c r="B17" s="48"/>
      <c r="C17" s="65" t="s">
        <v>111</v>
      </c>
      <c r="D17" s="66"/>
    </row>
    <row r="18" ht="20.1" customHeight="1" spans="1:4">
      <c r="A18" s="65"/>
      <c r="B18" s="48"/>
      <c r="C18" s="65" t="s">
        <v>112</v>
      </c>
      <c r="D18" s="66"/>
    </row>
    <row r="19" ht="20.1" customHeight="1" spans="1:4">
      <c r="A19" s="65"/>
      <c r="B19" s="48"/>
      <c r="C19" s="65" t="s">
        <v>113</v>
      </c>
      <c r="D19" s="66"/>
    </row>
    <row r="20" ht="20.1" customHeight="1" spans="1:4">
      <c r="A20" s="65"/>
      <c r="B20" s="48"/>
      <c r="C20" s="65" t="s">
        <v>114</v>
      </c>
      <c r="D20" s="66"/>
    </row>
    <row r="21" ht="20.1" customHeight="1" spans="1:4">
      <c r="A21" s="65"/>
      <c r="B21" s="48"/>
      <c r="C21" s="65" t="s">
        <v>115</v>
      </c>
      <c r="D21" s="66"/>
    </row>
    <row r="22" ht="20.1" customHeight="1" spans="1:4">
      <c r="A22" s="65"/>
      <c r="B22" s="48"/>
      <c r="C22" s="65" t="s">
        <v>116</v>
      </c>
      <c r="D22" s="66"/>
    </row>
    <row r="23" ht="20.1" customHeight="1" spans="1:4">
      <c r="A23" s="69"/>
      <c r="B23" s="48"/>
      <c r="C23" s="65" t="s">
        <v>117</v>
      </c>
      <c r="D23" s="66"/>
    </row>
    <row r="24" ht="20.1" customHeight="1" spans="1:4">
      <c r="A24" s="69"/>
      <c r="B24" s="48"/>
      <c r="C24" s="65" t="s">
        <v>118</v>
      </c>
      <c r="D24" s="66"/>
    </row>
    <row r="25" ht="20.1" customHeight="1" spans="1:4">
      <c r="A25" s="69"/>
      <c r="B25" s="48"/>
      <c r="C25" s="65" t="s">
        <v>119</v>
      </c>
      <c r="D25" s="66">
        <v>81761.8</v>
      </c>
    </row>
    <row r="26" ht="20.1" customHeight="1" spans="1:4">
      <c r="A26" s="69"/>
      <c r="B26" s="48"/>
      <c r="C26" s="65" t="s">
        <v>120</v>
      </c>
      <c r="D26" s="48"/>
    </row>
    <row r="27" ht="20.1" customHeight="1" spans="1:4">
      <c r="A27" s="69"/>
      <c r="B27" s="48"/>
      <c r="C27" s="65" t="s">
        <v>121</v>
      </c>
      <c r="D27" s="48"/>
    </row>
    <row r="28" ht="20.1" customHeight="1" spans="1:4">
      <c r="A28" s="69"/>
      <c r="B28" s="48"/>
      <c r="C28" s="65" t="s">
        <v>122</v>
      </c>
      <c r="D28" s="48"/>
    </row>
    <row r="29" ht="20.1" customHeight="1" spans="1:4">
      <c r="A29" s="69"/>
      <c r="B29" s="48"/>
      <c r="C29" s="65" t="s">
        <v>123</v>
      </c>
      <c r="D29" s="48"/>
    </row>
    <row r="30" ht="20.1" customHeight="1" spans="1:4">
      <c r="A30" s="69"/>
      <c r="B30" s="48"/>
      <c r="C30" s="65" t="s">
        <v>124</v>
      </c>
      <c r="D30" s="48"/>
    </row>
    <row r="31" ht="20.1" customHeight="1" spans="1:4">
      <c r="A31" s="69"/>
      <c r="B31" s="48"/>
      <c r="C31" s="65" t="s">
        <v>125</v>
      </c>
      <c r="D31" s="48"/>
    </row>
    <row r="32" ht="20.1" customHeight="1" spans="1:4">
      <c r="A32" s="41"/>
      <c r="B32" s="48"/>
      <c r="C32" s="65" t="s">
        <v>126</v>
      </c>
      <c r="D32" s="48"/>
    </row>
    <row r="33" ht="20.1" customHeight="1" spans="1:4">
      <c r="A33" s="69"/>
      <c r="B33" s="48"/>
      <c r="C33" s="64"/>
      <c r="D33" s="48"/>
    </row>
    <row r="34" ht="20.1" customHeight="1" spans="1:4">
      <c r="A34" s="64" t="s">
        <v>127</v>
      </c>
      <c r="B34" s="48">
        <f>SUM(B7+B6)</f>
        <v>1612616.16</v>
      </c>
      <c r="C34" s="64" t="s">
        <v>128</v>
      </c>
      <c r="D34" s="48">
        <f>SUM(D6:D33)</f>
        <v>1612616.16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85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B7" sqref="B7:L7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129</v>
      </c>
    </row>
    <row r="2" ht="35.25" customHeight="1" spans="1:12">
      <c r="A2" s="33" t="s">
        <v>130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customHeight="1" spans="1:12">
      <c r="A3" s="34" t="s">
        <v>2</v>
      </c>
      <c r="L3" s="63" t="s">
        <v>3</v>
      </c>
    </row>
    <row r="4" s="1" customFormat="1" ht="17.25" customHeight="1" spans="1:12">
      <c r="A4" s="58" t="s">
        <v>131</v>
      </c>
      <c r="B4" s="59" t="s">
        <v>132</v>
      </c>
      <c r="C4" s="59" t="s">
        <v>133</v>
      </c>
      <c r="D4" s="59" t="s">
        <v>134</v>
      </c>
      <c r="E4" s="59" t="s">
        <v>135</v>
      </c>
      <c r="F4" s="59" t="s">
        <v>136</v>
      </c>
      <c r="G4" s="59" t="s">
        <v>137</v>
      </c>
      <c r="H4" s="59" t="s">
        <v>138</v>
      </c>
      <c r="I4" s="59" t="s">
        <v>139</v>
      </c>
      <c r="J4" s="59" t="s">
        <v>140</v>
      </c>
      <c r="K4" s="59" t="s">
        <v>141</v>
      </c>
      <c r="L4" s="59" t="s">
        <v>142</v>
      </c>
    </row>
    <row r="5" s="1" customFormat="1" ht="17.25" customHeight="1" spans="1:12">
      <c r="A5" s="60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="1" customFormat="1" ht="17.25" customHeight="1" spans="1:12">
      <c r="A6" s="61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ht="57" customHeight="1" spans="1:12">
      <c r="A7" s="62" t="s">
        <v>143</v>
      </c>
      <c r="B7" s="40">
        <v>1612616.16</v>
      </c>
      <c r="C7" s="40">
        <v>0</v>
      </c>
      <c r="D7" s="40">
        <v>0</v>
      </c>
      <c r="E7" s="40">
        <v>1612616.16</v>
      </c>
      <c r="F7" s="40">
        <v>1612616.16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7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16" workbookViewId="0">
      <selection activeCell="B10" sqref="B10"/>
    </sheetView>
  </sheetViews>
  <sheetFormatPr defaultColWidth="15.625" defaultRowHeight="24.95" customHeight="1"/>
  <cols>
    <col min="1" max="1" width="11.75" customWidth="1"/>
    <col min="3" max="3" width="12" customWidth="1"/>
    <col min="4" max="4" width="11.625" customWidth="1"/>
    <col min="5" max="5" width="13.875" customWidth="1"/>
    <col min="6" max="7" width="12.875" customWidth="1"/>
    <col min="8" max="8" width="11.5" customWidth="1"/>
    <col min="9" max="9" width="7.625" customWidth="1"/>
  </cols>
  <sheetData>
    <row r="1" customHeight="1" spans="1:1">
      <c r="A1" t="s">
        <v>144</v>
      </c>
    </row>
    <row r="2" ht="31.5" customHeight="1" spans="1:9">
      <c r="A2" s="33" t="s">
        <v>145</v>
      </c>
      <c r="B2" s="33"/>
      <c r="C2" s="33"/>
      <c r="D2" s="33"/>
      <c r="E2" s="33"/>
      <c r="F2" s="33"/>
      <c r="G2" s="33"/>
      <c r="H2" s="33"/>
      <c r="I2" s="33"/>
    </row>
    <row r="3" customHeight="1" spans="1:9">
      <c r="A3" s="34" t="s">
        <v>2</v>
      </c>
      <c r="I3" s="55" t="s">
        <v>3</v>
      </c>
    </row>
    <row r="4" s="32" customFormat="1" customHeight="1" spans="1:9">
      <c r="A4" s="35" t="s">
        <v>46</v>
      </c>
      <c r="B4" s="35"/>
      <c r="C4" s="36" t="s">
        <v>8</v>
      </c>
      <c r="D4" s="37" t="s">
        <v>51</v>
      </c>
      <c r="E4" s="38"/>
      <c r="F4" s="38"/>
      <c r="G4" s="36" t="s">
        <v>52</v>
      </c>
      <c r="H4" s="36"/>
      <c r="I4" s="36"/>
    </row>
    <row r="5" s="32" customFormat="1" ht="36.75" customHeight="1" spans="1:9">
      <c r="A5" s="35" t="s">
        <v>48</v>
      </c>
      <c r="B5" s="35" t="s">
        <v>49</v>
      </c>
      <c r="C5" s="36"/>
      <c r="D5" s="36" t="s">
        <v>50</v>
      </c>
      <c r="E5" s="39" t="s">
        <v>66</v>
      </c>
      <c r="F5" s="39" t="s">
        <v>67</v>
      </c>
      <c r="G5" s="36" t="s">
        <v>50</v>
      </c>
      <c r="H5" s="36" t="s">
        <v>146</v>
      </c>
      <c r="I5" s="36" t="s">
        <v>147</v>
      </c>
    </row>
    <row r="6" customHeight="1" spans="1:10">
      <c r="A6" s="40">
        <v>2012801</v>
      </c>
      <c r="B6" s="41" t="s">
        <v>53</v>
      </c>
      <c r="C6" s="42">
        <f>D6</f>
        <v>840791.3</v>
      </c>
      <c r="D6" s="42">
        <f>E6+F6</f>
        <v>840791.3</v>
      </c>
      <c r="E6" s="42">
        <v>678011</v>
      </c>
      <c r="F6" s="42">
        <v>162780.3</v>
      </c>
      <c r="G6" s="42">
        <f>H6+I6</f>
        <v>0</v>
      </c>
      <c r="H6" s="42"/>
      <c r="I6" s="49"/>
      <c r="J6" s="56"/>
    </row>
    <row r="7" customHeight="1" spans="1:9">
      <c r="A7" s="43">
        <v>2012802</v>
      </c>
      <c r="B7" s="44" t="s">
        <v>54</v>
      </c>
      <c r="C7" s="42">
        <f t="shared" ref="C7:C9" si="0">G7</f>
        <v>200000</v>
      </c>
      <c r="D7" s="42"/>
      <c r="E7" s="42"/>
      <c r="F7" s="45"/>
      <c r="G7" s="42">
        <v>200000</v>
      </c>
      <c r="H7" s="42">
        <v>200000</v>
      </c>
      <c r="I7" s="50"/>
    </row>
    <row r="8" customHeight="1" spans="1:9">
      <c r="A8" s="46">
        <v>2012899</v>
      </c>
      <c r="B8" s="47" t="s">
        <v>55</v>
      </c>
      <c r="C8" s="42">
        <f t="shared" si="0"/>
        <v>155000</v>
      </c>
      <c r="D8" s="42"/>
      <c r="E8" s="42"/>
      <c r="F8" s="45"/>
      <c r="G8" s="42">
        <v>155000</v>
      </c>
      <c r="H8" s="42">
        <v>155000</v>
      </c>
      <c r="I8" s="50"/>
    </row>
    <row r="9" customHeight="1" spans="1:9">
      <c r="A9" s="46">
        <v>2050803</v>
      </c>
      <c r="B9" s="47" t="s">
        <v>56</v>
      </c>
      <c r="C9" s="42">
        <f t="shared" si="0"/>
        <v>75000</v>
      </c>
      <c r="D9" s="42"/>
      <c r="E9" s="42"/>
      <c r="F9" s="45"/>
      <c r="G9" s="42">
        <v>75000</v>
      </c>
      <c r="H9" s="42">
        <v>75000</v>
      </c>
      <c r="I9" s="50"/>
    </row>
    <row r="10" customHeight="1" spans="1:9">
      <c r="A10" s="46">
        <v>2080505</v>
      </c>
      <c r="B10" s="47" t="s">
        <v>57</v>
      </c>
      <c r="C10" s="42">
        <v>128560</v>
      </c>
      <c r="D10" s="42">
        <v>128560</v>
      </c>
      <c r="E10" s="42">
        <v>128560</v>
      </c>
      <c r="F10" s="45"/>
      <c r="G10" s="45"/>
      <c r="H10" s="45"/>
      <c r="I10" s="50"/>
    </row>
    <row r="11" customHeight="1" spans="1:9">
      <c r="A11" s="46">
        <v>2080899</v>
      </c>
      <c r="B11" s="47" t="s">
        <v>58</v>
      </c>
      <c r="C11" s="42">
        <v>10404</v>
      </c>
      <c r="D11" s="42">
        <v>10404</v>
      </c>
      <c r="E11" s="42">
        <v>10404</v>
      </c>
      <c r="F11" s="45"/>
      <c r="G11" s="45"/>
      <c r="H11" s="45"/>
      <c r="I11" s="50"/>
    </row>
    <row r="12" customHeight="1" spans="1:9">
      <c r="A12" s="46">
        <v>2101101</v>
      </c>
      <c r="B12" s="47" t="s">
        <v>59</v>
      </c>
      <c r="C12" s="42">
        <v>31414.9</v>
      </c>
      <c r="D12" s="42">
        <v>31414.9</v>
      </c>
      <c r="E12" s="42">
        <v>31414.9</v>
      </c>
      <c r="F12" s="45"/>
      <c r="G12" s="45"/>
      <c r="H12" s="45"/>
      <c r="I12" s="50"/>
    </row>
    <row r="13" customHeight="1" spans="1:9">
      <c r="A13" s="46">
        <v>2101103</v>
      </c>
      <c r="B13" s="47" t="s">
        <v>60</v>
      </c>
      <c r="C13" s="42">
        <v>89684.16</v>
      </c>
      <c r="D13" s="42">
        <v>89684.16</v>
      </c>
      <c r="E13" s="42">
        <v>89684.16</v>
      </c>
      <c r="F13" s="45"/>
      <c r="G13" s="45"/>
      <c r="H13" s="45"/>
      <c r="I13" s="50"/>
    </row>
    <row r="14" customHeight="1" spans="1:9">
      <c r="A14" s="46">
        <v>2210201</v>
      </c>
      <c r="B14" s="47" t="s">
        <v>61</v>
      </c>
      <c r="C14" s="42">
        <v>81761.8</v>
      </c>
      <c r="D14" s="42">
        <v>81761.8</v>
      </c>
      <c r="E14" s="42">
        <v>81761.8</v>
      </c>
      <c r="F14" s="45"/>
      <c r="G14" s="45"/>
      <c r="H14" s="45"/>
      <c r="I14" s="50"/>
    </row>
    <row r="15" customHeight="1" spans="1:9">
      <c r="A15" s="40"/>
      <c r="B15" s="41"/>
      <c r="C15" s="48"/>
      <c r="D15" s="49"/>
      <c r="E15" s="49"/>
      <c r="F15" s="50"/>
      <c r="G15" s="50"/>
      <c r="H15" s="50"/>
      <c r="I15" s="50"/>
    </row>
    <row r="16" customHeight="1" spans="1:9">
      <c r="A16" s="40"/>
      <c r="B16" s="41"/>
      <c r="C16" s="48"/>
      <c r="D16" s="49"/>
      <c r="E16" s="49"/>
      <c r="F16" s="50"/>
      <c r="G16" s="50"/>
      <c r="H16" s="50"/>
      <c r="I16" s="50"/>
    </row>
    <row r="17" customHeight="1" spans="1:9">
      <c r="A17" s="40"/>
      <c r="B17" s="41"/>
      <c r="C17" s="48"/>
      <c r="D17" s="49"/>
      <c r="E17" s="49"/>
      <c r="F17" s="50"/>
      <c r="G17" s="50"/>
      <c r="H17" s="50"/>
      <c r="I17" s="50"/>
    </row>
    <row r="18" customHeight="1" spans="1:9">
      <c r="A18" s="40"/>
      <c r="B18" s="41"/>
      <c r="C18" s="48"/>
      <c r="D18" s="49"/>
      <c r="E18" s="49"/>
      <c r="F18" s="50"/>
      <c r="G18" s="50"/>
      <c r="H18" s="50"/>
      <c r="I18" s="50"/>
    </row>
    <row r="19" customHeight="1" spans="1:9">
      <c r="A19" s="40"/>
      <c r="B19" s="41"/>
      <c r="C19" s="48"/>
      <c r="D19" s="49"/>
      <c r="E19" s="49"/>
      <c r="F19" s="50"/>
      <c r="G19" s="50"/>
      <c r="H19" s="50"/>
      <c r="I19" s="50"/>
    </row>
    <row r="20" customHeight="1" spans="1:9">
      <c r="A20" s="40"/>
      <c r="B20" s="41"/>
      <c r="C20" s="48"/>
      <c r="D20" s="49"/>
      <c r="E20" s="49"/>
      <c r="F20" s="50"/>
      <c r="G20" s="50"/>
      <c r="H20" s="50"/>
      <c r="I20" s="50"/>
    </row>
    <row r="21" customHeight="1" spans="1:9">
      <c r="A21" s="40"/>
      <c r="B21" s="41"/>
      <c r="C21" s="48"/>
      <c r="D21" s="49"/>
      <c r="E21" s="49"/>
      <c r="F21" s="50"/>
      <c r="G21" s="50"/>
      <c r="H21" s="50"/>
      <c r="I21" s="50"/>
    </row>
    <row r="22" customHeight="1" spans="1:9">
      <c r="A22" s="40"/>
      <c r="B22" s="41"/>
      <c r="C22" s="48"/>
      <c r="D22" s="49"/>
      <c r="E22" s="49"/>
      <c r="F22" s="50"/>
      <c r="G22" s="50"/>
      <c r="H22" s="50"/>
      <c r="I22" s="50"/>
    </row>
    <row r="23" customHeight="1" spans="1:9">
      <c r="A23" s="40"/>
      <c r="B23" s="41"/>
      <c r="C23" s="48"/>
      <c r="D23" s="49"/>
      <c r="E23" s="49"/>
      <c r="F23" s="50"/>
      <c r="G23" s="50"/>
      <c r="H23" s="50"/>
      <c r="I23" s="50"/>
    </row>
    <row r="24" customHeight="1" spans="1:9">
      <c r="A24" s="40"/>
      <c r="B24" s="41"/>
      <c r="C24" s="48"/>
      <c r="D24" s="49"/>
      <c r="E24" s="49"/>
      <c r="F24" s="50"/>
      <c r="G24" s="50"/>
      <c r="H24" s="50"/>
      <c r="I24" s="50"/>
    </row>
    <row r="25" customHeight="1" spans="1:9">
      <c r="A25" s="51" t="s">
        <v>8</v>
      </c>
      <c r="B25" s="51"/>
      <c r="C25" s="52">
        <f t="shared" ref="C25:I25" si="1">SUM(C6:C24)</f>
        <v>1612616.16</v>
      </c>
      <c r="D25" s="52">
        <f t="shared" si="1"/>
        <v>1182616.16</v>
      </c>
      <c r="E25" s="52">
        <f t="shared" si="1"/>
        <v>1019835.86</v>
      </c>
      <c r="F25" s="52">
        <f t="shared" si="1"/>
        <v>162780.3</v>
      </c>
      <c r="G25" s="52">
        <f t="shared" si="1"/>
        <v>430000</v>
      </c>
      <c r="H25" s="52">
        <f t="shared" si="1"/>
        <v>430000</v>
      </c>
      <c r="I25" s="57">
        <f t="shared" si="1"/>
        <v>0</v>
      </c>
    </row>
    <row r="26" ht="32.25" customHeight="1" spans="1:9">
      <c r="A26" s="53"/>
      <c r="B26" s="53"/>
      <c r="C26" s="53"/>
      <c r="D26" s="53"/>
      <c r="E26" s="53"/>
      <c r="F26" s="53"/>
      <c r="G26" s="53"/>
      <c r="H26" s="53"/>
      <c r="I26" s="53"/>
    </row>
    <row r="27" ht="30.75" customHeight="1" spans="1:9">
      <c r="A27" s="54"/>
      <c r="B27" s="54"/>
      <c r="C27" s="54"/>
      <c r="D27" s="54"/>
      <c r="E27" s="54"/>
      <c r="F27" s="54"/>
      <c r="G27" s="54"/>
      <c r="H27" s="54"/>
      <c r="I27" s="54"/>
    </row>
    <row r="28" customHeight="1" spans="7:7">
      <c r="G28" t="s">
        <v>148</v>
      </c>
    </row>
  </sheetData>
  <mergeCells count="8">
    <mergeCell ref="A2:I2"/>
    <mergeCell ref="A4:B4"/>
    <mergeCell ref="D4:F4"/>
    <mergeCell ref="G4:I4"/>
    <mergeCell ref="A25:B25"/>
    <mergeCell ref="A26:I26"/>
    <mergeCell ref="A27:I27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zoomScale="85" zoomScaleNormal="85" workbookViewId="0">
      <selection activeCell="G10" sqref="G10:G11"/>
    </sheetView>
  </sheetViews>
  <sheetFormatPr defaultColWidth="9" defaultRowHeight="13.5"/>
  <cols>
    <col min="1" max="1" width="9" style="2"/>
    <col min="2" max="2" width="12.375" style="2" customWidth="1"/>
    <col min="3" max="3" width="9" style="2"/>
    <col min="4" max="4" width="9.625" style="2" customWidth="1"/>
    <col min="5" max="5" width="9" style="2"/>
    <col min="6" max="6" width="11.6166666666667" style="2" customWidth="1"/>
    <col min="7" max="7" width="11.5" style="2" customWidth="1"/>
    <col min="8" max="8" width="7.5" style="2" customWidth="1"/>
    <col min="9" max="9" width="13.875" style="2" customWidth="1"/>
    <col min="10" max="10" width="14.5" style="2" customWidth="1"/>
    <col min="11" max="11" width="19.375" style="2" customWidth="1"/>
    <col min="12" max="15" width="11.6083333333333" style="3" customWidth="1"/>
    <col min="16" max="16384" width="9" style="2"/>
  </cols>
  <sheetData>
    <row r="1" spans="1:11">
      <c r="A1" t="s">
        <v>149</v>
      </c>
      <c r="B1" s="4"/>
      <c r="C1" s="5" t="s">
        <v>150</v>
      </c>
      <c r="D1" s="5" t="s">
        <v>150</v>
      </c>
      <c r="E1" s="5" t="s">
        <v>150</v>
      </c>
      <c r="F1" s="5" t="s">
        <v>150</v>
      </c>
      <c r="G1" s="5" t="s">
        <v>150</v>
      </c>
      <c r="H1" s="5" t="s">
        <v>150</v>
      </c>
      <c r="I1" s="5" t="s">
        <v>150</v>
      </c>
      <c r="J1" s="5" t="s">
        <v>150</v>
      </c>
      <c r="K1" s="5" t="s">
        <v>150</v>
      </c>
    </row>
    <row r="2" ht="27" spans="1:15">
      <c r="A2" s="6" t="s">
        <v>151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6.25" customHeight="1" spans="1:15">
      <c r="A3" s="7" t="s">
        <v>2</v>
      </c>
      <c r="B3" s="7"/>
      <c r="C3" s="7"/>
      <c r="D3" s="8" t="s">
        <v>152</v>
      </c>
      <c r="E3" s="9"/>
      <c r="F3" s="10"/>
      <c r="G3" s="11"/>
      <c r="H3" s="12"/>
      <c r="I3" s="23"/>
      <c r="J3" s="24"/>
      <c r="K3" s="24"/>
      <c r="N3" s="25" t="s">
        <v>3</v>
      </c>
      <c r="O3" s="25"/>
    </row>
    <row r="4" s="1" customFormat="1" spans="1:15">
      <c r="A4" s="13" t="s">
        <v>153</v>
      </c>
      <c r="B4" s="13" t="s">
        <v>154</v>
      </c>
      <c r="C4" s="13" t="s">
        <v>155</v>
      </c>
      <c r="D4" s="13" t="s">
        <v>156</v>
      </c>
      <c r="E4" s="13" t="s">
        <v>157</v>
      </c>
      <c r="F4" s="13" t="s">
        <v>7</v>
      </c>
      <c r="G4" s="13"/>
      <c r="H4" s="13"/>
      <c r="I4" s="13" t="s">
        <v>158</v>
      </c>
      <c r="J4" s="13" t="s">
        <v>159</v>
      </c>
      <c r="K4" s="13" t="s">
        <v>160</v>
      </c>
      <c r="L4" s="26" t="s">
        <v>161</v>
      </c>
      <c r="M4" s="26"/>
      <c r="N4" s="26"/>
      <c r="O4" s="26"/>
    </row>
    <row r="5" s="1" customFormat="1" spans="1:15">
      <c r="A5" s="13"/>
      <c r="B5" s="13"/>
      <c r="C5" s="13"/>
      <c r="D5" s="13"/>
      <c r="E5" s="13"/>
      <c r="F5" s="13" t="s">
        <v>50</v>
      </c>
      <c r="G5" s="13" t="s">
        <v>146</v>
      </c>
      <c r="H5" s="13" t="s">
        <v>147</v>
      </c>
      <c r="I5" s="13"/>
      <c r="J5" s="13"/>
      <c r="K5" s="13"/>
      <c r="L5" s="26" t="s">
        <v>162</v>
      </c>
      <c r="M5" s="26" t="s">
        <v>163</v>
      </c>
      <c r="N5" s="26" t="s">
        <v>164</v>
      </c>
      <c r="O5" s="26" t="s">
        <v>165</v>
      </c>
    </row>
    <row r="6" ht="27" spans="1:15">
      <c r="A6" s="14" t="s">
        <v>166</v>
      </c>
      <c r="B6" s="15" t="s">
        <v>167</v>
      </c>
      <c r="C6" s="16" t="s">
        <v>168</v>
      </c>
      <c r="D6" s="17" t="s">
        <v>169</v>
      </c>
      <c r="E6" s="18" t="s">
        <v>9</v>
      </c>
      <c r="F6" s="19">
        <v>200000</v>
      </c>
      <c r="G6" s="19">
        <v>200000</v>
      </c>
      <c r="H6" s="20"/>
      <c r="I6" s="27" t="s">
        <v>170</v>
      </c>
      <c r="J6" s="28" t="s">
        <v>171</v>
      </c>
      <c r="K6" s="28" t="s">
        <v>172</v>
      </c>
      <c r="L6" s="29" t="s">
        <v>173</v>
      </c>
      <c r="M6" s="29" t="s">
        <v>174</v>
      </c>
      <c r="N6" s="29" t="s">
        <v>175</v>
      </c>
      <c r="O6" s="29" t="s">
        <v>176</v>
      </c>
    </row>
    <row r="7" ht="28" customHeight="1" spans="1:15">
      <c r="A7" s="14"/>
      <c r="B7" s="15"/>
      <c r="C7" s="16"/>
      <c r="D7" s="17"/>
      <c r="E7" s="18"/>
      <c r="F7" s="21"/>
      <c r="G7" s="21"/>
      <c r="H7" s="22"/>
      <c r="I7" s="27" t="s">
        <v>177</v>
      </c>
      <c r="J7" s="28" t="s">
        <v>178</v>
      </c>
      <c r="K7" s="28" t="s">
        <v>179</v>
      </c>
      <c r="L7" s="29" t="s">
        <v>180</v>
      </c>
      <c r="M7" s="29" t="s">
        <v>181</v>
      </c>
      <c r="N7" s="29" t="s">
        <v>182</v>
      </c>
      <c r="O7" s="29" t="s">
        <v>183</v>
      </c>
    </row>
    <row r="8" ht="27" spans="1:15">
      <c r="A8" s="14"/>
      <c r="B8" s="15" t="s">
        <v>184</v>
      </c>
      <c r="C8" s="16" t="s">
        <v>168</v>
      </c>
      <c r="D8" s="17" t="s">
        <v>169</v>
      </c>
      <c r="E8" s="18" t="s">
        <v>9</v>
      </c>
      <c r="F8" s="19">
        <v>75000</v>
      </c>
      <c r="G8" s="19">
        <v>75000</v>
      </c>
      <c r="H8" s="20"/>
      <c r="I8" s="27" t="s">
        <v>170</v>
      </c>
      <c r="J8" s="28" t="s">
        <v>185</v>
      </c>
      <c r="K8" s="28" t="s">
        <v>186</v>
      </c>
      <c r="L8" s="29" t="s">
        <v>173</v>
      </c>
      <c r="M8" s="30" t="s">
        <v>152</v>
      </c>
      <c r="N8" s="30" t="s">
        <v>152</v>
      </c>
      <c r="O8" s="29" t="s">
        <v>176</v>
      </c>
    </row>
    <row r="9" ht="27" spans="1:15">
      <c r="A9" s="14"/>
      <c r="B9" s="15"/>
      <c r="C9" s="16"/>
      <c r="D9" s="17"/>
      <c r="E9" s="18"/>
      <c r="F9" s="21"/>
      <c r="G9" s="21"/>
      <c r="H9" s="22"/>
      <c r="I9" s="27" t="s">
        <v>177</v>
      </c>
      <c r="J9" s="28" t="s">
        <v>185</v>
      </c>
      <c r="K9" s="28" t="s">
        <v>187</v>
      </c>
      <c r="L9" s="29" t="s">
        <v>188</v>
      </c>
      <c r="M9" s="30" t="s">
        <v>152</v>
      </c>
      <c r="N9" s="30" t="s">
        <v>152</v>
      </c>
      <c r="O9" s="29" t="s">
        <v>189</v>
      </c>
    </row>
    <row r="10" ht="40.5" spans="1:15">
      <c r="A10" s="14"/>
      <c r="B10" s="15" t="s">
        <v>190</v>
      </c>
      <c r="C10" s="16" t="s">
        <v>168</v>
      </c>
      <c r="D10" s="17" t="s">
        <v>169</v>
      </c>
      <c r="E10" s="18" t="s">
        <v>9</v>
      </c>
      <c r="F10" s="19">
        <v>50000</v>
      </c>
      <c r="G10" s="19">
        <v>50000</v>
      </c>
      <c r="H10" s="20"/>
      <c r="I10" s="27" t="s">
        <v>170</v>
      </c>
      <c r="J10" s="28" t="s">
        <v>191</v>
      </c>
      <c r="K10" s="28" t="s">
        <v>192</v>
      </c>
      <c r="L10" s="29" t="s">
        <v>193</v>
      </c>
      <c r="M10" s="29" t="s">
        <v>194</v>
      </c>
      <c r="N10" s="29" t="s">
        <v>195</v>
      </c>
      <c r="O10" s="29" t="s">
        <v>196</v>
      </c>
    </row>
    <row r="11" ht="27" spans="1:15">
      <c r="A11" s="14"/>
      <c r="B11" s="15"/>
      <c r="C11" s="16"/>
      <c r="D11" s="17"/>
      <c r="E11" s="18"/>
      <c r="F11" s="21"/>
      <c r="G11" s="21"/>
      <c r="H11" s="22"/>
      <c r="I11" s="27" t="s">
        <v>177</v>
      </c>
      <c r="J11" s="28" t="s">
        <v>197</v>
      </c>
      <c r="K11" s="28" t="s">
        <v>198</v>
      </c>
      <c r="L11" s="29" t="s">
        <v>199</v>
      </c>
      <c r="M11" s="29" t="s">
        <v>200</v>
      </c>
      <c r="N11" s="29" t="s">
        <v>201</v>
      </c>
      <c r="O11" s="29" t="s">
        <v>202</v>
      </c>
    </row>
    <row r="12" ht="27" spans="1:15">
      <c r="A12" s="14"/>
      <c r="B12" s="15" t="s">
        <v>203</v>
      </c>
      <c r="C12" s="16" t="s">
        <v>168</v>
      </c>
      <c r="D12" s="17" t="s">
        <v>169</v>
      </c>
      <c r="E12" s="18" t="s">
        <v>9</v>
      </c>
      <c r="F12" s="19">
        <v>50000</v>
      </c>
      <c r="G12" s="19">
        <v>50000</v>
      </c>
      <c r="H12" s="20"/>
      <c r="I12" s="27" t="s">
        <v>170</v>
      </c>
      <c r="J12" s="28" t="s">
        <v>204</v>
      </c>
      <c r="K12" s="28" t="s">
        <v>205</v>
      </c>
      <c r="L12" s="29" t="s">
        <v>173</v>
      </c>
      <c r="M12" s="29" t="s">
        <v>174</v>
      </c>
      <c r="N12" s="29" t="s">
        <v>175</v>
      </c>
      <c r="O12" s="29" t="s">
        <v>176</v>
      </c>
    </row>
    <row r="13" ht="54" spans="1:15">
      <c r="A13" s="14"/>
      <c r="B13" s="15"/>
      <c r="C13" s="16"/>
      <c r="D13" s="17"/>
      <c r="E13" s="18"/>
      <c r="F13" s="21"/>
      <c r="G13" s="21"/>
      <c r="H13" s="22"/>
      <c r="I13" s="27" t="s">
        <v>177</v>
      </c>
      <c r="J13" s="28" t="s">
        <v>206</v>
      </c>
      <c r="K13" s="28" t="s">
        <v>207</v>
      </c>
      <c r="L13" s="29" t="s">
        <v>208</v>
      </c>
      <c r="M13" s="30" t="s">
        <v>152</v>
      </c>
      <c r="N13" s="30" t="s">
        <v>152</v>
      </c>
      <c r="O13" s="29" t="s">
        <v>209</v>
      </c>
    </row>
    <row r="14" ht="27" spans="1:15">
      <c r="A14" s="14"/>
      <c r="B14" s="15" t="s">
        <v>210</v>
      </c>
      <c r="C14" s="16" t="s">
        <v>168</v>
      </c>
      <c r="D14" s="17" t="s">
        <v>169</v>
      </c>
      <c r="E14" s="18" t="s">
        <v>9</v>
      </c>
      <c r="F14" s="19">
        <v>30000</v>
      </c>
      <c r="G14" s="19">
        <v>30000</v>
      </c>
      <c r="H14" s="20"/>
      <c r="I14" s="27" t="s">
        <v>170</v>
      </c>
      <c r="J14" s="28" t="s">
        <v>211</v>
      </c>
      <c r="K14" s="28" t="s">
        <v>211</v>
      </c>
      <c r="L14" s="29" t="s">
        <v>173</v>
      </c>
      <c r="M14" s="29" t="s">
        <v>174</v>
      </c>
      <c r="N14" s="29" t="s">
        <v>175</v>
      </c>
      <c r="O14" s="29" t="s">
        <v>176</v>
      </c>
    </row>
    <row r="15" ht="27" spans="1:15">
      <c r="A15" s="14"/>
      <c r="B15" s="15"/>
      <c r="C15" s="16"/>
      <c r="D15" s="17"/>
      <c r="E15" s="18"/>
      <c r="F15" s="21"/>
      <c r="G15" s="21"/>
      <c r="H15" s="22"/>
      <c r="I15" s="27" t="s">
        <v>177</v>
      </c>
      <c r="J15" s="28" t="s">
        <v>212</v>
      </c>
      <c r="K15" s="28" t="s">
        <v>213</v>
      </c>
      <c r="L15" s="29" t="s">
        <v>214</v>
      </c>
      <c r="M15" s="30" t="s">
        <v>152</v>
      </c>
      <c r="N15" s="30" t="s">
        <v>152</v>
      </c>
      <c r="O15" s="29" t="s">
        <v>215</v>
      </c>
    </row>
    <row r="16" ht="27" spans="1:15">
      <c r="A16" s="14"/>
      <c r="B16" s="15" t="s">
        <v>216</v>
      </c>
      <c r="C16" s="16" t="s">
        <v>168</v>
      </c>
      <c r="D16" s="17" t="s">
        <v>169</v>
      </c>
      <c r="E16" s="18" t="s">
        <v>9</v>
      </c>
      <c r="F16" s="19">
        <v>25000</v>
      </c>
      <c r="G16" s="19">
        <v>25000</v>
      </c>
      <c r="H16" s="20"/>
      <c r="I16" s="27" t="s">
        <v>170</v>
      </c>
      <c r="J16" s="28" t="s">
        <v>217</v>
      </c>
      <c r="K16" s="28" t="s">
        <v>218</v>
      </c>
      <c r="L16" s="29" t="s">
        <v>173</v>
      </c>
      <c r="M16" s="29" t="s">
        <v>174</v>
      </c>
      <c r="N16" s="29" t="s">
        <v>175</v>
      </c>
      <c r="O16" s="29" t="s">
        <v>176</v>
      </c>
    </row>
    <row r="17" ht="40.5" spans="1:15">
      <c r="A17" s="14"/>
      <c r="B17" s="15"/>
      <c r="C17" s="16"/>
      <c r="D17" s="17"/>
      <c r="E17" s="18"/>
      <c r="F17" s="21"/>
      <c r="G17" s="21"/>
      <c r="H17" s="22"/>
      <c r="I17" s="27" t="s">
        <v>177</v>
      </c>
      <c r="J17" s="31" t="s">
        <v>217</v>
      </c>
      <c r="K17" s="31" t="s">
        <v>219</v>
      </c>
      <c r="L17" s="29" t="s">
        <v>220</v>
      </c>
      <c r="M17" s="29" t="s">
        <v>221</v>
      </c>
      <c r="N17" s="29" t="s">
        <v>222</v>
      </c>
      <c r="O17" s="29" t="s">
        <v>208</v>
      </c>
    </row>
  </sheetData>
  <mergeCells count="57">
    <mergeCell ref="A2:O2"/>
    <mergeCell ref="A3:C3"/>
    <mergeCell ref="J3:K3"/>
    <mergeCell ref="N3:O3"/>
    <mergeCell ref="F4:H4"/>
    <mergeCell ref="L4:O4"/>
    <mergeCell ref="A4:A5"/>
    <mergeCell ref="A6:A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  <mergeCell ref="C16:C17"/>
    <mergeCell ref="D4:D5"/>
    <mergeCell ref="D6:D7"/>
    <mergeCell ref="D8:D9"/>
    <mergeCell ref="D10:D11"/>
    <mergeCell ref="D12:D13"/>
    <mergeCell ref="D14:D15"/>
    <mergeCell ref="D16:D17"/>
    <mergeCell ref="E4:E5"/>
    <mergeCell ref="E6:E7"/>
    <mergeCell ref="E8:E9"/>
    <mergeCell ref="E10:E11"/>
    <mergeCell ref="E12:E13"/>
    <mergeCell ref="E14:E15"/>
    <mergeCell ref="E16:E17"/>
    <mergeCell ref="F6:F7"/>
    <mergeCell ref="F8:F9"/>
    <mergeCell ref="F10:F11"/>
    <mergeCell ref="F12:F13"/>
    <mergeCell ref="F14:F15"/>
    <mergeCell ref="F16:F17"/>
    <mergeCell ref="G6:G7"/>
    <mergeCell ref="G8:G9"/>
    <mergeCell ref="G10:G11"/>
    <mergeCell ref="G12:G13"/>
    <mergeCell ref="G14:G15"/>
    <mergeCell ref="G16:G17"/>
    <mergeCell ref="H6:H7"/>
    <mergeCell ref="H8:H9"/>
    <mergeCell ref="H10:H11"/>
    <mergeCell ref="H12:H13"/>
    <mergeCell ref="H14:H15"/>
    <mergeCell ref="H16:H17"/>
    <mergeCell ref="I4:I5"/>
    <mergeCell ref="J4:J5"/>
    <mergeCell ref="K4:K5"/>
  </mergeCells>
  <printOptions horizontalCentered="1"/>
  <pageMargins left="0.0388888888888889" right="0.0388888888888889" top="0.511805555555556" bottom="0.747916666666667" header="0.313888888888889" footer="0.313888888888889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dz1</cp:lastModifiedBy>
  <dcterms:created xsi:type="dcterms:W3CDTF">2017-01-10T03:02:00Z</dcterms:created>
  <cp:lastPrinted>2019-04-01T13:17:00Z</cp:lastPrinted>
  <dcterms:modified xsi:type="dcterms:W3CDTF">2019-04-04T00:16:44Z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