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85" tabRatio="768" activeTab="0"/>
  </bookViews>
  <sheets>
    <sheet name="封面" sheetId="1" r:id="rId1"/>
    <sheet name="表1.儋州市部门收入支出决算总表" sheetId="2" r:id="rId2"/>
    <sheet name="表2.儋州市部门收入决算总表" sheetId="3" r:id="rId3"/>
    <sheet name="表3.儋州市部门支出决算总表" sheetId="4" r:id="rId4"/>
    <sheet name="表4.儋州市部门公共预算财政拨款支出决算表" sheetId="5" r:id="rId5"/>
  </sheets>
  <definedNames>
    <definedName name="_xlnm.Print_Titles" localSheetId="1">'表1.儋州市部门收入支出决算总表'!$1:$5</definedName>
    <definedName name="_xlnm.Print_Titles" localSheetId="2">'表2.儋州市部门收入决算总表'!$1:$4</definedName>
    <definedName name="_xlnm.Print_Titles" localSheetId="3">'表3.儋州市部门支出决算总表'!$1:$4</definedName>
    <definedName name="_xlnm.Print_Titles" localSheetId="4">'表4.儋州市部门公共预算财政拨款支出决算表'!$1:$4</definedName>
  </definedNames>
  <calcPr fullCalcOnLoad="1"/>
</workbook>
</file>

<file path=xl/sharedStrings.xml><?xml version="1.0" encoding="utf-8"?>
<sst xmlns="http://schemas.openxmlformats.org/spreadsheetml/2006/main" count="900" uniqueCount="335">
  <si>
    <t>附件2</t>
  </si>
  <si>
    <t>儋州市财政局</t>
  </si>
  <si>
    <t>表一</t>
  </si>
  <si>
    <t>儋州市部门收入支出决算总表</t>
  </si>
  <si>
    <r>
      <t>2016</t>
    </r>
    <r>
      <rPr>
        <sz val="9"/>
        <color indexed="8"/>
        <rFont val="宋体"/>
        <family val="0"/>
      </rPr>
      <t>年度</t>
    </r>
  </si>
  <si>
    <t>金额单位：万元</t>
  </si>
  <si>
    <t>收入</t>
  </si>
  <si>
    <t/>
  </si>
  <si>
    <t>支出</t>
  </si>
  <si>
    <t>项目</t>
  </si>
  <si>
    <t>决算数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</si>
  <si>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</si>
  <si>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</si>
  <si>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</si>
  <si>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</si>
  <si>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</si>
  <si>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</si>
  <si>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</si>
  <si>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</si>
  <si>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</si>
  <si>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</si>
  <si>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</si>
  <si>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</si>
  <si>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</si>
  <si>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</si>
  <si>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</si>
  <si>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</si>
  <si>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</si>
  <si>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</si>
  <si>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</si>
  <si>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</si>
  <si>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</si>
  <si>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</si>
  <si>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</si>
  <si>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</si>
  <si>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</si>
  <si>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</si>
  <si>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</si>
  <si>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</si>
  <si>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</si>
  <si>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</si>
  <si>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</si>
  <si>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</si>
  <si>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</si>
  <si>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</si>
  <si>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</si>
  <si>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</si>
  <si>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</si>
  <si>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</si>
  <si>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</si>
  <si>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</si>
  <si>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</si>
  <si>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</si>
  <si>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</si>
  <si>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</si>
  <si>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</si>
  <si>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</si>
  <si>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</si>
  <si>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</si>
  <si>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r>
      <t>项</t>
    </r>
    <r>
      <rPr>
        <sz val="8"/>
        <color indexed="8"/>
        <rFont val="Arial"/>
        <family val="2"/>
      </rPr>
      <t xml:space="preserve">                  </t>
    </r>
    <r>
      <rPr>
        <sz val="8"/>
        <color indexed="8"/>
        <rFont val="宋体"/>
        <family val="0"/>
      </rPr>
      <t>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按功能分类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</si>
  <si>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r>
      <t>项目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按支出性质和经济分类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</si>
  <si>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t>表二</t>
  </si>
  <si>
    <t>儋州市部门收入决算总表</t>
  </si>
  <si>
    <r>
      <t>2016</t>
    </r>
    <r>
      <rPr>
        <sz val="10"/>
        <color indexed="8"/>
        <rFont val="宋体"/>
        <family val="0"/>
      </rPr>
      <t>年度</t>
    </r>
  </si>
  <si>
    <t>单位名称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</si>
  <si>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</si>
  <si>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</si>
  <si>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</si>
  <si>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</si>
  <si>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</si>
  <si>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</si>
  <si>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合计</t>
  </si>
  <si>
    <t>儋州市公共资源交易服务中心</t>
  </si>
  <si>
    <t>儋州市南丰镇人民政府</t>
  </si>
  <si>
    <t>儋州市和庆镇人民政府</t>
  </si>
  <si>
    <t>儋州市兰洋镇人民政府</t>
  </si>
  <si>
    <t>儋州市光村镇人民政府</t>
  </si>
  <si>
    <t>儋州市大成镇人民政府</t>
  </si>
  <si>
    <t>儋州市雅星镇人民政府</t>
  </si>
  <si>
    <t>儋州市海头镇人民政府</t>
  </si>
  <si>
    <t>儋州市白马井镇人民政府</t>
  </si>
  <si>
    <t>儋州市排浦镇人民政府</t>
  </si>
  <si>
    <t>儋州市王五镇人民政府</t>
  </si>
  <si>
    <t>儋州市东成镇人民政府</t>
  </si>
  <si>
    <t>儋州市新州镇人民政府</t>
  </si>
  <si>
    <t>儋州市中和镇人民政府</t>
  </si>
  <si>
    <t>儋州市木棠镇人民政府</t>
  </si>
  <si>
    <t>儋州市峨蔓镇人民政府</t>
  </si>
  <si>
    <t>儋州市那大镇人民政府</t>
  </si>
  <si>
    <t>儋州市市政管理处</t>
  </si>
  <si>
    <t>儋州市发展和改革委员会(本级)</t>
  </si>
  <si>
    <t>儋州市总工会</t>
  </si>
  <si>
    <t>儋州市交通运输局（本级）</t>
  </si>
  <si>
    <t>儋州市粮食局</t>
  </si>
  <si>
    <t>儋州市城建监察大队</t>
  </si>
  <si>
    <t>儋州市园林管理局</t>
  </si>
  <si>
    <t>儋州市商务局（本级）</t>
  </si>
  <si>
    <t>儋州市商务综合执法大队</t>
  </si>
  <si>
    <t>儋州市物价局</t>
  </si>
  <si>
    <t>儋州市国土环境资源局（本级）</t>
  </si>
  <si>
    <t>儋州市国土环境资源执法监察大队</t>
  </si>
  <si>
    <t>儋州市住房和城乡建设局（本级）</t>
  </si>
  <si>
    <t>儋州市保障性住房建设管理服务中心</t>
  </si>
  <si>
    <t>儋州市建设工程质量安全监督站</t>
  </si>
  <si>
    <t>儋州市工业和信息化局</t>
  </si>
  <si>
    <t>儋州市信息中心</t>
  </si>
  <si>
    <t>儋州市交通管理总站</t>
  </si>
  <si>
    <t>儋州市环境卫生管理局</t>
  </si>
  <si>
    <t>儋州市农业技术推广服务中心</t>
  </si>
  <si>
    <t>儋州市畜牧兽医局（本级）</t>
  </si>
  <si>
    <t>儋州市黄泥沟土地管理委员会</t>
  </si>
  <si>
    <t>儋州市供销合作联社</t>
  </si>
  <si>
    <t>儋州市农业委员会（本级）</t>
  </si>
  <si>
    <t>儋州市森林植物检疫站</t>
  </si>
  <si>
    <t>儋州市农产品质量安全检验检测站</t>
  </si>
  <si>
    <t>儋州市农业综合执法大队</t>
  </si>
  <si>
    <t>儋州市农业综合开发办公室</t>
  </si>
  <si>
    <t>儋州市扶贫开发办公室</t>
  </si>
  <si>
    <t>儋州市海洋与渔业局（本级）</t>
  </si>
  <si>
    <t>儋州市渔政渔港监督管理处</t>
  </si>
  <si>
    <t>儋州市水产技术推广站</t>
  </si>
  <si>
    <t>儋州市农业机械服务中心</t>
  </si>
  <si>
    <t>儋州市卫生局（本级）</t>
  </si>
  <si>
    <t>儋州市卫生监督所</t>
  </si>
  <si>
    <t>儋州市妇幼保健院</t>
  </si>
  <si>
    <t>儋州市医学会</t>
  </si>
  <si>
    <t>儋州市南丰镇卫生院</t>
  </si>
  <si>
    <t>儋州市雅星镇卫生院</t>
  </si>
  <si>
    <t>儋州市兰洋镇卫生院</t>
  </si>
  <si>
    <t>儋州市那大镇卫生院</t>
  </si>
  <si>
    <t>儋州市中医医院</t>
  </si>
  <si>
    <t>儋州市疾病预防控制中心</t>
  </si>
  <si>
    <t>儋州市第二人民医院</t>
  </si>
  <si>
    <t>儋州市中等卫生职业技术学校</t>
  </si>
  <si>
    <t>儋州市王五镇卫生院</t>
  </si>
  <si>
    <t>儋州市东成镇卫生院</t>
  </si>
  <si>
    <t>儋州市新州镇新英卫生院</t>
  </si>
  <si>
    <t>儋州市木棠镇中心卫生院</t>
  </si>
  <si>
    <t>儋州市大成镇卫生院</t>
  </si>
  <si>
    <t>儋州市白马井镇中心卫生院</t>
  </si>
  <si>
    <t>儋州市峨蔓镇卫生院</t>
  </si>
  <si>
    <t>儋州市光村镇中心卫生院</t>
  </si>
  <si>
    <t>儋州市海头镇中心卫生院</t>
  </si>
  <si>
    <t>儋州市排浦镇中心卫生院</t>
  </si>
  <si>
    <t>儋州市中和镇卫生院</t>
  </si>
  <si>
    <t>儋州市和庆镇卫生院</t>
  </si>
  <si>
    <t>儋州市那大镇洛基卫生院</t>
  </si>
  <si>
    <t>儋州市兰洋镇番加卫生院</t>
  </si>
  <si>
    <t>儋州市雅星镇富克卫生院</t>
  </si>
  <si>
    <t>儋州市东成镇长坡卫生院</t>
  </si>
  <si>
    <t>儋州市皮肤性病防治所</t>
  </si>
  <si>
    <t>儋州市新型农村合作医疗管理委员会办公室</t>
  </si>
  <si>
    <t>儋州市第一人民医院</t>
  </si>
  <si>
    <t>儋州市就业局</t>
  </si>
  <si>
    <t>儋州市人力资源和社会保障局（本级）</t>
  </si>
  <si>
    <t>儋州市劳动监察大队</t>
  </si>
  <si>
    <t>儋州市社会保险事业局</t>
  </si>
  <si>
    <t>儋州市民政局</t>
  </si>
  <si>
    <t>儋州市红十字会</t>
  </si>
  <si>
    <t>儋州市残疾人联合会（本级）</t>
  </si>
  <si>
    <t>儋州市爱国卫生运动委员会</t>
  </si>
  <si>
    <t>儋州市人民代表大会常务委员会办公室</t>
  </si>
  <si>
    <t>中国人民政治协商会议海南省儋州市委员会办公室</t>
  </si>
  <si>
    <t>共青团儋州市委员会</t>
  </si>
  <si>
    <t>中国共产党儋州市纪律检查委员会</t>
  </si>
  <si>
    <t>儋州市统计局</t>
  </si>
  <si>
    <t>儋州市国有资产监督管理委员会</t>
  </si>
  <si>
    <t>儋州市审计局</t>
  </si>
  <si>
    <t>儋州市安全生产监督管理局</t>
  </si>
  <si>
    <t>儋州市招商局</t>
  </si>
  <si>
    <t>儋州市档案局</t>
  </si>
  <si>
    <t>儋州市文学艺术界联合会</t>
  </si>
  <si>
    <t>儋州市机关事务管理局</t>
  </si>
  <si>
    <t>中共儋州市委办公室（本级）</t>
  </si>
  <si>
    <t>中共儋州市委史志办公室</t>
  </si>
  <si>
    <t>中共儋州市委组织部</t>
  </si>
  <si>
    <t>中共儋州市委统一战线工作部</t>
  </si>
  <si>
    <t>中共儋州市委宣传部</t>
  </si>
  <si>
    <t>中共儋州市委政法委员会</t>
  </si>
  <si>
    <t>中共儋州市直属单位工作委员会</t>
  </si>
  <si>
    <t>中共儋州市委老干部局</t>
  </si>
  <si>
    <t>中共儋州市委党校</t>
  </si>
  <si>
    <t>儋州市机构编办委员会办公室</t>
  </si>
  <si>
    <t>中共儋州市委机要局</t>
  </si>
  <si>
    <t>儋州市工商业联合会</t>
  </si>
  <si>
    <t>儋州市妇女联合会</t>
  </si>
  <si>
    <t>儋州市民族宗教事务局</t>
  </si>
  <si>
    <t>儋州市司法局</t>
  </si>
  <si>
    <t>儋州市公安局(本级）</t>
  </si>
  <si>
    <t>儋州市公安局交通警察支队</t>
  </si>
  <si>
    <t>儋州市第一看守所</t>
  </si>
  <si>
    <t>儋州市第二看守所</t>
  </si>
  <si>
    <t>儋州市强制隔离戒毒所</t>
  </si>
  <si>
    <t>儋州市行政拘留所</t>
  </si>
  <si>
    <t>中国民主促进会海南省儋州市委员会</t>
  </si>
  <si>
    <t>儋州市新闻中心</t>
  </si>
  <si>
    <t>儋州市归国华侨联合会</t>
  </si>
  <si>
    <t>儋州市广播电视台</t>
  </si>
  <si>
    <t>儋州市科学技术局（本级）</t>
  </si>
  <si>
    <t>儋州市科学技术协会</t>
  </si>
  <si>
    <t>儋州市财政局雅星财政所</t>
  </si>
  <si>
    <t>儋州市财政票据建帐监管中心</t>
  </si>
  <si>
    <t>儋州市彩票管理中心</t>
  </si>
  <si>
    <t>儋州市财政监督检查局</t>
  </si>
  <si>
    <t>儋州市财政信息中心</t>
  </si>
  <si>
    <t>儋州市财政局那大第一财政所</t>
  </si>
  <si>
    <t>儋州市财政局和庆财政所</t>
  </si>
  <si>
    <t>儋州市财政局兰洋财政所</t>
  </si>
  <si>
    <t>儋州市财政局白马井财政所</t>
  </si>
  <si>
    <t>儋州市财政局南丰财政所</t>
  </si>
  <si>
    <t>儋州市财政局光村财政所</t>
  </si>
  <si>
    <t>儋州市财政局大成财政所</t>
  </si>
  <si>
    <t>儋州市财政局排浦财政所</t>
  </si>
  <si>
    <t>儋州市财政局王五财政所</t>
  </si>
  <si>
    <t>儋州市财政局东成财政所</t>
  </si>
  <si>
    <t>儋州市财政局新州财政所</t>
  </si>
  <si>
    <t>儋州市财政局中和财政所</t>
  </si>
  <si>
    <t>儋州市财政局海头财政所</t>
  </si>
  <si>
    <t>儋州市财政局木棠财政所</t>
  </si>
  <si>
    <t>儋州市财政局峨蔓财政所</t>
  </si>
  <si>
    <t>儋州市财政局那大第二财政所</t>
  </si>
  <si>
    <t>儋州市财政局（本级）</t>
  </si>
  <si>
    <t>儋州市财政国库支付局</t>
  </si>
  <si>
    <t>儋州市文化广电出版体育局（本级）</t>
  </si>
  <si>
    <t>儋州市文化馆</t>
  </si>
  <si>
    <t>儋州市图书馆</t>
  </si>
  <si>
    <t>儋州市博物馆</t>
  </si>
  <si>
    <t>儋州市文化市场行政执法大队</t>
  </si>
  <si>
    <t>儋州市文化演艺有限公司</t>
  </si>
  <si>
    <t>儋州市少年儿童业余体育训练学校</t>
  </si>
  <si>
    <t>儋州市东坡书院管理处</t>
  </si>
  <si>
    <t>儋州市人民政府办公窒（本级）</t>
  </si>
  <si>
    <t>儋州市人民政府政务服务中心</t>
  </si>
  <si>
    <t>儋州市人口和计划生育委员会（本级）</t>
  </si>
  <si>
    <t>儋州市人口和计划生育服务中心</t>
  </si>
  <si>
    <t>儋州市教育局（本级）</t>
  </si>
  <si>
    <t>儋州市第一中学</t>
  </si>
  <si>
    <t>儋州市第二中学</t>
  </si>
  <si>
    <t>儋州市第三中学</t>
  </si>
  <si>
    <t>儋州市第四中学</t>
  </si>
  <si>
    <t>儋州市第五中学</t>
  </si>
  <si>
    <t>儋州市民族中学</t>
  </si>
  <si>
    <t>儋州市和庆中学</t>
  </si>
  <si>
    <t>儋州市光村中学</t>
  </si>
  <si>
    <t>儋州市雅星中学</t>
  </si>
  <si>
    <t>儋州市海头中学</t>
  </si>
  <si>
    <t>儋州市白马井中学</t>
  </si>
  <si>
    <t>儋州市王五中学</t>
  </si>
  <si>
    <t>儋州市排浦中学</t>
  </si>
  <si>
    <t>儋州市东成中学</t>
  </si>
  <si>
    <t>儋州市新州中学</t>
  </si>
  <si>
    <t>儋州市东坡中学</t>
  </si>
  <si>
    <t>儋州市木棠中学</t>
  </si>
  <si>
    <t>儋州市峨蔓中学</t>
  </si>
  <si>
    <t>儋州市长坡中学</t>
  </si>
  <si>
    <t>儋州市新英中学</t>
  </si>
  <si>
    <t>儋州市特殊教育学校</t>
  </si>
  <si>
    <t>儋州市兰洋职业中学</t>
  </si>
  <si>
    <t>儋州市南丰职业中学</t>
  </si>
  <si>
    <t>儋州市职业中专学校</t>
  </si>
  <si>
    <t>儋州市那大实验小学</t>
  </si>
  <si>
    <t>儋州市兰洋镇中心学校</t>
  </si>
  <si>
    <t>儋州市排浦镇中心学校</t>
  </si>
  <si>
    <t>儋州市中和镇中心学校</t>
  </si>
  <si>
    <t>儋州市教师进修学校</t>
  </si>
  <si>
    <t>儋州市幼儿园</t>
  </si>
  <si>
    <t>儋州市八一中心小学</t>
  </si>
  <si>
    <t>儋州市八一中学</t>
  </si>
  <si>
    <t>儋州市八一糖厂中学</t>
  </si>
  <si>
    <t>儋州市红岭学校</t>
  </si>
  <si>
    <t>儋州市龙山学校</t>
  </si>
  <si>
    <t>儋州市西华中心小学</t>
  </si>
  <si>
    <t>儋州市西华中学</t>
  </si>
  <si>
    <t>儋州市西联中心小学</t>
  </si>
  <si>
    <t>儋州市西联中学</t>
  </si>
  <si>
    <t>儋州市青少年学生校外活动中心</t>
  </si>
  <si>
    <t>儋州市西流中心小学</t>
  </si>
  <si>
    <t>儋州市西流中学</t>
  </si>
  <si>
    <t>儋州市西培中心小学</t>
  </si>
  <si>
    <t>儋州市西培中学</t>
  </si>
  <si>
    <t>儋州市西庆中学</t>
  </si>
  <si>
    <t>儋州市新盈学校</t>
  </si>
  <si>
    <t>海南省松涛水利工程管理局职工子弟学校</t>
  </si>
  <si>
    <t>儋州市思源高级中学</t>
  </si>
  <si>
    <t>儋州市思源实验学校</t>
  </si>
  <si>
    <t>儋州市白马井镇中心学校</t>
  </si>
  <si>
    <t>儋州市和庆镇中心学校</t>
  </si>
  <si>
    <t>儋州市白马井实验小学</t>
  </si>
  <si>
    <t>儋州市中等职业技术学校</t>
  </si>
  <si>
    <t>儋州市雅星镇中心学校</t>
  </si>
  <si>
    <t>儋州市海头镇中心学校</t>
  </si>
  <si>
    <t>儋州市王五镇中心学校</t>
  </si>
  <si>
    <t>儋州市西庆中心小学</t>
  </si>
  <si>
    <t>儋州市那大镇中心学校</t>
  </si>
  <si>
    <t>儋州市南丰镇中心学校</t>
  </si>
  <si>
    <t>儋州市光村镇中心学校</t>
  </si>
  <si>
    <t>儋州市大成镇中心学校</t>
  </si>
  <si>
    <t>儋州市东成镇中心学校</t>
  </si>
  <si>
    <t>儋州市新州镇中心学校</t>
  </si>
  <si>
    <t>儋州市木棠镇中心学校</t>
  </si>
  <si>
    <t>儋州市峨蔓镇中心学校</t>
  </si>
  <si>
    <t>儋州市那大第一小学</t>
  </si>
  <si>
    <t>儋州市长坡实验小学</t>
  </si>
  <si>
    <t>儋州市人民医院</t>
  </si>
  <si>
    <t>儋州市残疾人就业服务中心</t>
  </si>
  <si>
    <t>儋州市环境资源监测站</t>
  </si>
  <si>
    <t>儋州市地方公路管理站</t>
  </si>
  <si>
    <t>儋州市林业科学研究所</t>
  </si>
  <si>
    <t>儋州市动物卫生监督所</t>
  </si>
  <si>
    <t>儋州市不动产登记中心</t>
  </si>
  <si>
    <t>儋州市生态环境保护局</t>
  </si>
  <si>
    <t>儋州市动物疫病预防控制中心</t>
  </si>
  <si>
    <t>儋州市城市管理行政执法局(本级)</t>
  </si>
  <si>
    <t>儋州市小额贷款担保中心</t>
  </si>
  <si>
    <t>儋州市和庆镇中心幼儿园</t>
  </si>
  <si>
    <t>儋州市光村镇中心幼儿园</t>
  </si>
  <si>
    <t>儋州市白马井镇中心幼儿园</t>
  </si>
  <si>
    <t>儋州市海头镇中心幼儿园</t>
  </si>
  <si>
    <t>儋州市雅星镇中心幼儿园</t>
  </si>
  <si>
    <t>儋州市新州镇中心幼儿园</t>
  </si>
  <si>
    <t>儋州市新州实验小学</t>
  </si>
  <si>
    <t>儋州市大成镇中心幼儿园</t>
  </si>
  <si>
    <t>儋州市旅游发展委员会</t>
  </si>
  <si>
    <t>表三</t>
  </si>
  <si>
    <t>儋州市部门支出决算总表</t>
  </si>
  <si>
    <t>2016年度</t>
  </si>
  <si>
    <t>基本支出</t>
  </si>
  <si>
    <t>项目支出</t>
  </si>
  <si>
    <t>上缴上级支出</t>
  </si>
  <si>
    <t>经营支出</t>
  </si>
  <si>
    <t>对附属单位补助支出</t>
  </si>
  <si>
    <t>表四</t>
  </si>
  <si>
    <t>儋州市部门一般公共预算财政拨款支出决算表</t>
  </si>
  <si>
    <t>金额单位：万元</t>
  </si>
  <si>
    <t>2016年度儋州市部门决算草案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</si>
</sst>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);[Red]\(#,##0.00\)"/>
    <numFmt numFmtId="180" formatCode="#,##0.00_ "/>
    <numFmt numFmtId="181" formatCode="0.00_ "/>
    <numFmt numFmtId="182" formatCode="#,##0.0_ "/>
  </numFmts>
  <fonts count="37">
    <font>
      <sz val="10"/>
      <color indexed="8"/>
      <name val="Arial"/>
      <family val="2"/>
    </font>
    <font>
      <sz val="12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9"/>
      <color indexed="8"/>
      <name val="宋体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6"/>
      <name val="宋体"/>
      <family val="0"/>
    </font>
    <font>
      <sz val="36"/>
      <name val="黑体"/>
      <family val="0"/>
    </font>
    <font>
      <sz val="24"/>
      <name val="黑体"/>
      <family val="0"/>
    </font>
    <font>
      <sz val="9"/>
      <name val="宋体"/>
      <family val="0"/>
    </font>
    <font>
      <b/>
      <sz val="9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40">
      <alignment/>
      <protection/>
    </xf>
    <xf numFmtId="0" fontId="16" fillId="0" borderId="0" xfId="40" applyFont="1">
      <alignment/>
      <protection/>
    </xf>
    <xf numFmtId="182" fontId="1" fillId="0" borderId="0" xfId="40" applyNumberFormat="1">
      <alignment/>
      <protection/>
    </xf>
    <xf numFmtId="0" fontId="17" fillId="0" borderId="0" xfId="40" applyFont="1" applyAlignment="1">
      <alignment horizontal="center"/>
      <protection/>
    </xf>
    <xf numFmtId="182" fontId="17" fillId="0" borderId="0" xfId="40" applyNumberFormat="1" applyFont="1" applyAlignment="1">
      <alignment horizontal="center"/>
      <protection/>
    </xf>
    <xf numFmtId="0" fontId="9" fillId="24" borderId="0" xfId="41" applyNumberFormat="1" applyFont="1" applyFill="1" applyAlignment="1">
      <alignment vertical="center"/>
      <protection/>
    </xf>
    <xf numFmtId="0" fontId="2" fillId="24" borderId="0" xfId="41" applyNumberFormat="1" applyFont="1" applyFill="1" applyAlignment="1">
      <alignment horizontal="center" vertical="center"/>
      <protection/>
    </xf>
    <xf numFmtId="0" fontId="2" fillId="24" borderId="0" xfId="41" applyNumberFormat="1" applyFont="1" applyFill="1" applyAlignment="1">
      <alignment horizontal="right" vertical="center"/>
      <protection/>
    </xf>
    <xf numFmtId="0" fontId="3" fillId="24" borderId="0" xfId="41" applyFont="1" applyFill="1">
      <alignment/>
      <protection/>
    </xf>
    <xf numFmtId="0" fontId="4" fillId="24" borderId="0" xfId="41" applyFont="1" applyFill="1" applyAlignment="1">
      <alignment horizontal="center"/>
      <protection/>
    </xf>
    <xf numFmtId="0" fontId="4" fillId="24" borderId="0" xfId="41" applyFont="1" applyFill="1">
      <alignment/>
      <protection/>
    </xf>
    <xf numFmtId="0" fontId="0" fillId="24" borderId="0" xfId="41" applyFill="1">
      <alignment/>
      <protection/>
    </xf>
    <xf numFmtId="0" fontId="9" fillId="24" borderId="0" xfId="41" applyNumberFormat="1" applyFont="1" applyFill="1" applyAlignment="1">
      <alignment horizontal="center" vertical="center"/>
      <protection/>
    </xf>
    <xf numFmtId="0" fontId="2" fillId="24" borderId="0" xfId="0" applyNumberFormat="1" applyFont="1" applyFill="1" applyAlignment="1">
      <alignment vertical="center"/>
    </xf>
    <xf numFmtId="0" fontId="2" fillId="24" borderId="0" xfId="41" applyNumberFormat="1" applyFont="1" applyFill="1" applyAlignment="1">
      <alignment vertical="center"/>
      <protection/>
    </xf>
    <xf numFmtId="0" fontId="2" fillId="24" borderId="0" xfId="0" applyFont="1" applyFill="1" applyAlignment="1">
      <alignment/>
    </xf>
    <xf numFmtId="180" fontId="2" fillId="24" borderId="10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0" fontId="15" fillId="24" borderId="0" xfId="0" applyFont="1" applyFill="1" applyAlignment="1">
      <alignment horizontal="right"/>
    </xf>
    <xf numFmtId="4" fontId="14" fillId="24" borderId="0" xfId="0" applyNumberFormat="1" applyFont="1" applyFill="1" applyAlignment="1">
      <alignment/>
    </xf>
    <xf numFmtId="180" fontId="14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0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3" fillId="24" borderId="0" xfId="43" applyFont="1" applyFill="1">
      <alignment/>
      <protection/>
    </xf>
    <xf numFmtId="0" fontId="4" fillId="24" borderId="0" xfId="43" applyFont="1" applyFill="1">
      <alignment/>
      <protection/>
    </xf>
    <xf numFmtId="0" fontId="0" fillId="24" borderId="0" xfId="43" applyFill="1">
      <alignment/>
      <protection/>
    </xf>
    <xf numFmtId="0" fontId="7" fillId="24" borderId="0" xfId="43" applyFont="1" applyFill="1" applyBorder="1" applyAlignment="1">
      <alignment horizontal="center" vertical="center"/>
      <protection/>
    </xf>
    <xf numFmtId="0" fontId="13" fillId="24" borderId="0" xfId="43" applyFont="1" applyFill="1" applyBorder="1" applyAlignment="1">
      <alignment horizontal="center" vertical="center"/>
      <protection/>
    </xf>
    <xf numFmtId="0" fontId="0" fillId="24" borderId="0" xfId="43" applyFont="1" applyFill="1" applyBorder="1" applyAlignment="1">
      <alignment horizontal="center" vertical="center"/>
      <protection/>
    </xf>
    <xf numFmtId="0" fontId="0" fillId="24" borderId="0" xfId="43" applyFont="1" applyFill="1">
      <alignment/>
      <protection/>
    </xf>
    <xf numFmtId="0" fontId="0" fillId="24" borderId="0" xfId="43" applyFont="1" applyFill="1" applyBorder="1" applyAlignment="1">
      <alignment vertical="center"/>
      <protection/>
    </xf>
    <xf numFmtId="0" fontId="7" fillId="24" borderId="10" xfId="43" applyFont="1" applyFill="1" applyBorder="1" applyAlignment="1">
      <alignment horizontal="center" vertical="center" wrapText="1" shrinkToFit="1"/>
      <protection/>
    </xf>
    <xf numFmtId="0" fontId="0" fillId="24" borderId="0" xfId="0" applyFont="1" applyFill="1" applyAlignment="1">
      <alignment/>
    </xf>
    <xf numFmtId="0" fontId="9" fillId="24" borderId="10" xfId="43" applyFont="1" applyFill="1" applyBorder="1" applyAlignment="1">
      <alignment horizontal="center" vertical="center" wrapText="1" shrinkToFit="1"/>
      <protection/>
    </xf>
    <xf numFmtId="4" fontId="12" fillId="24" borderId="10" xfId="43" applyNumberFormat="1" applyFont="1" applyFill="1" applyBorder="1" applyAlignment="1">
      <alignment vertical="center" wrapText="1" shrinkToFit="1"/>
      <protection/>
    </xf>
    <xf numFmtId="4" fontId="12" fillId="24" borderId="10" xfId="43" applyNumberFormat="1" applyFont="1" applyFill="1" applyBorder="1" applyAlignment="1">
      <alignment horizontal="center" vertical="center" wrapText="1" shrinkToFit="1"/>
      <protection/>
    </xf>
    <xf numFmtId="4" fontId="12" fillId="24" borderId="10" xfId="0" applyNumberFormat="1" applyFont="1" applyFill="1" applyBorder="1" applyAlignment="1">
      <alignment horizontal="right" vertical="center" shrinkToFit="1"/>
    </xf>
    <xf numFmtId="4" fontId="9" fillId="24" borderId="10" xfId="0" applyNumberFormat="1" applyFont="1" applyFill="1" applyBorder="1" applyAlignment="1">
      <alignment horizontal="right" vertical="center" shrinkToFit="1"/>
    </xf>
    <xf numFmtId="0" fontId="9" fillId="24" borderId="10" xfId="0" applyFont="1" applyFill="1" applyBorder="1" applyAlignment="1">
      <alignment horizontal="right" vertical="center" shrinkToFit="1"/>
    </xf>
    <xf numFmtId="181" fontId="9" fillId="24" borderId="10" xfId="0" applyNumberFormat="1" applyFont="1" applyFill="1" applyBorder="1" applyAlignment="1">
      <alignment horizontal="right" vertical="center" shrinkToFit="1"/>
    </xf>
    <xf numFmtId="0" fontId="8" fillId="24" borderId="10" xfId="0" applyFont="1" applyFill="1" applyBorder="1" applyAlignment="1">
      <alignment horizontal="left" vertical="center" shrinkToFit="1"/>
    </xf>
    <xf numFmtId="4" fontId="8" fillId="24" borderId="10" xfId="0" applyNumberFormat="1" applyFont="1" applyFill="1" applyBorder="1" applyAlignment="1">
      <alignment horizontal="right" vertical="center" shrinkToFit="1"/>
    </xf>
    <xf numFmtId="4" fontId="8" fillId="24" borderId="11" xfId="0" applyNumberFormat="1" applyFont="1" applyFill="1" applyBorder="1" applyAlignment="1">
      <alignment horizontal="right" vertical="center" shrinkToFit="1"/>
    </xf>
    <xf numFmtId="0" fontId="8" fillId="24" borderId="11" xfId="0" applyFont="1" applyFill="1" applyBorder="1" applyAlignment="1">
      <alignment horizontal="right" vertical="center" shrinkToFit="1"/>
    </xf>
    <xf numFmtId="0" fontId="8" fillId="24" borderId="10" xfId="0" applyFont="1" applyFill="1" applyBorder="1" applyAlignment="1">
      <alignment horizontal="right" vertical="center" shrinkToFit="1"/>
    </xf>
    <xf numFmtId="0" fontId="3" fillId="24" borderId="0" xfId="44" applyFont="1" applyFill="1">
      <alignment/>
      <protection/>
    </xf>
    <xf numFmtId="0" fontId="4" fillId="24" borderId="0" xfId="44" applyFont="1" applyFill="1">
      <alignment/>
      <protection/>
    </xf>
    <xf numFmtId="0" fontId="0" fillId="24" borderId="0" xfId="44" applyFill="1">
      <alignment/>
      <protection/>
    </xf>
    <xf numFmtId="0" fontId="2" fillId="24" borderId="0" xfId="0" applyNumberFormat="1" applyFont="1" applyFill="1" applyAlignment="1">
      <alignment horizontal="center" vertical="center" wrapText="1"/>
    </xf>
    <xf numFmtId="0" fontId="9" fillId="24" borderId="0" xfId="44" applyNumberFormat="1" applyFont="1" applyFill="1" applyAlignment="1">
      <alignment horizontal="center" vertical="center" wrapText="1"/>
      <protection/>
    </xf>
    <xf numFmtId="0" fontId="8" fillId="24" borderId="0" xfId="44" applyFont="1" applyFill="1">
      <alignment/>
      <protection/>
    </xf>
    <xf numFmtId="0" fontId="12" fillId="24" borderId="10" xfId="44" applyFont="1" applyFill="1" applyBorder="1" applyAlignment="1">
      <alignment horizontal="center" vertical="center" wrapText="1" shrinkToFit="1"/>
      <protection/>
    </xf>
    <xf numFmtId="4" fontId="12" fillId="24" borderId="10" xfId="44" applyNumberFormat="1" applyFont="1" applyFill="1" applyBorder="1" applyAlignment="1">
      <alignment horizontal="right" vertical="center" wrapText="1" shrinkToFit="1"/>
      <protection/>
    </xf>
    <xf numFmtId="0" fontId="8" fillId="24" borderId="0" xfId="44" applyFont="1" applyFill="1" applyAlignment="1">
      <alignment vertical="center"/>
      <protection/>
    </xf>
    <xf numFmtId="0" fontId="0" fillId="24" borderId="0" xfId="0" applyFont="1" applyFill="1" applyAlignment="1">
      <alignment vertical="center"/>
    </xf>
    <xf numFmtId="4" fontId="8" fillId="24" borderId="12" xfId="0" applyNumberFormat="1" applyFont="1" applyFill="1" applyBorder="1" applyAlignment="1">
      <alignment horizontal="right" vertical="center" shrinkToFit="1"/>
    </xf>
    <xf numFmtId="4" fontId="8" fillId="24" borderId="13" xfId="0" applyNumberFormat="1" applyFont="1" applyFill="1" applyBorder="1" applyAlignment="1">
      <alignment horizontal="right" vertical="center" shrinkToFit="1"/>
    </xf>
    <xf numFmtId="0" fontId="8" fillId="24" borderId="13" xfId="0" applyFont="1" applyFill="1" applyBorder="1" applyAlignment="1">
      <alignment horizontal="right" vertical="center" shrinkToFit="1"/>
    </xf>
    <xf numFmtId="0" fontId="0" fillId="24" borderId="10" xfId="0" applyFont="1" applyFill="1" applyBorder="1" applyAlignment="1">
      <alignment vertical="center"/>
    </xf>
    <xf numFmtId="0" fontId="9" fillId="24" borderId="0" xfId="44" applyNumberFormat="1" applyFont="1" applyFill="1" applyBorder="1" applyAlignment="1">
      <alignment vertical="center" wrapText="1"/>
      <protection/>
    </xf>
    <xf numFmtId="0" fontId="8" fillId="24" borderId="11" xfId="0" applyFont="1" applyFill="1" applyBorder="1" applyAlignment="1">
      <alignment horizontal="left" vertical="center" shrinkToFit="1"/>
    </xf>
    <xf numFmtId="0" fontId="8" fillId="24" borderId="12" xfId="0" applyFont="1" applyFill="1" applyBorder="1" applyAlignment="1">
      <alignment horizontal="right" vertical="center" shrinkToFit="1"/>
    </xf>
    <xf numFmtId="0" fontId="8" fillId="24" borderId="10" xfId="44" applyFont="1" applyFill="1" applyBorder="1" applyAlignment="1">
      <alignment horizontal="center" vertical="center" wrapText="1" shrinkToFit="1"/>
      <protection/>
    </xf>
    <xf numFmtId="0" fontId="9" fillId="24" borderId="10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left" vertical="center" shrinkToFit="1"/>
    </xf>
    <xf numFmtId="0" fontId="9" fillId="24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 shrinkToFit="1"/>
    </xf>
    <xf numFmtId="0" fontId="3" fillId="24" borderId="0" xfId="42" applyFont="1" applyFill="1">
      <alignment/>
      <protection/>
    </xf>
    <xf numFmtId="0" fontId="4" fillId="24" borderId="0" xfId="42" applyFont="1" applyFill="1" applyAlignment="1">
      <alignment horizontal="right"/>
      <protection/>
    </xf>
    <xf numFmtId="0" fontId="7" fillId="24" borderId="14" xfId="42" applyNumberFormat="1" applyFont="1" applyFill="1" applyBorder="1" applyAlignment="1">
      <alignment horizontal="right" vertical="center"/>
      <protection/>
    </xf>
    <xf numFmtId="0" fontId="0" fillId="24" borderId="0" xfId="0" applyNumberFormat="1" applyFont="1" applyFill="1" applyAlignment="1">
      <alignment vertical="center"/>
    </xf>
    <xf numFmtId="0" fontId="7" fillId="24" borderId="10" xfId="42" applyFont="1" applyFill="1" applyBorder="1" applyAlignment="1">
      <alignment horizontal="center" vertical="center" wrapText="1" shrinkToFit="1"/>
      <protection/>
    </xf>
    <xf numFmtId="0" fontId="9" fillId="24" borderId="10" xfId="42" applyFont="1" applyFill="1" applyBorder="1" applyAlignment="1">
      <alignment horizontal="center" vertical="center" wrapText="1" shrinkToFit="1"/>
      <protection/>
    </xf>
    <xf numFmtId="179" fontId="20" fillId="24" borderId="10" xfId="54" applyNumberFormat="1" applyFont="1" applyFill="1" applyBorder="1">
      <alignment/>
      <protection/>
    </xf>
    <xf numFmtId="4" fontId="0" fillId="24" borderId="0" xfId="0" applyNumberFormat="1" applyFont="1" applyFill="1" applyAlignment="1">
      <alignment/>
    </xf>
    <xf numFmtId="180" fontId="0" fillId="24" borderId="0" xfId="0" applyNumberFormat="1" applyFont="1" applyFill="1" applyAlignment="1">
      <alignment/>
    </xf>
    <xf numFmtId="179" fontId="2" fillId="24" borderId="10" xfId="54" applyNumberFormat="1" applyFont="1" applyFill="1" applyBorder="1">
      <alignment/>
      <protection/>
    </xf>
    <xf numFmtId="0" fontId="8" fillId="24" borderId="15" xfId="0" applyFont="1" applyFill="1" applyBorder="1" applyAlignment="1">
      <alignment horizontal="left" vertical="center" shrinkToFit="1"/>
    </xf>
    <xf numFmtId="179" fontId="0" fillId="24" borderId="10" xfId="54" applyNumberFormat="1" applyFont="1" applyFill="1" applyBorder="1">
      <alignment/>
      <protection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right"/>
    </xf>
    <xf numFmtId="0" fontId="10" fillId="24" borderId="0" xfId="44" applyFont="1" applyFill="1" applyAlignment="1">
      <alignment horizontal="center" vertical="center"/>
      <protection/>
    </xf>
    <xf numFmtId="0" fontId="17" fillId="0" borderId="0" xfId="40" applyFont="1" applyAlignment="1">
      <alignment horizontal="center"/>
      <protection/>
    </xf>
    <xf numFmtId="182" fontId="17" fillId="0" borderId="0" xfId="40" applyNumberFormat="1" applyFont="1" applyAlignment="1">
      <alignment horizontal="center"/>
      <protection/>
    </xf>
    <xf numFmtId="0" fontId="18" fillId="0" borderId="0" xfId="40" applyFont="1" applyAlignment="1">
      <alignment horizontal="center"/>
      <protection/>
    </xf>
    <xf numFmtId="182" fontId="18" fillId="0" borderId="0" xfId="40" applyNumberFormat="1" applyFont="1" applyAlignment="1">
      <alignment horizontal="center"/>
      <protection/>
    </xf>
    <xf numFmtId="0" fontId="10" fillId="24" borderId="0" xfId="41" applyFont="1" applyFill="1" applyAlignment="1">
      <alignment horizontal="center" vertical="center"/>
      <protection/>
    </xf>
    <xf numFmtId="0" fontId="9" fillId="24" borderId="15" xfId="0" applyFont="1" applyFill="1" applyBorder="1" applyAlignment="1">
      <alignment horizontal="center" vertical="center" shrinkToFit="1"/>
    </xf>
    <xf numFmtId="0" fontId="9" fillId="24" borderId="16" xfId="0" applyFont="1" applyFill="1" applyBorder="1" applyAlignment="1">
      <alignment horizontal="center" vertical="center" shrinkToFit="1"/>
    </xf>
    <xf numFmtId="0" fontId="9" fillId="24" borderId="17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12" fillId="24" borderId="17" xfId="0" applyFont="1" applyFill="1" applyBorder="1" applyAlignment="1">
      <alignment horizontal="center" vertical="center" shrinkToFit="1"/>
    </xf>
    <xf numFmtId="0" fontId="12" fillId="24" borderId="16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left" vertical="center" shrinkToFit="1"/>
    </xf>
    <xf numFmtId="0" fontId="9" fillId="24" borderId="17" xfId="0" applyFont="1" applyFill="1" applyBorder="1" applyAlignment="1">
      <alignment horizontal="left" vertical="center" shrinkToFit="1"/>
    </xf>
    <xf numFmtId="0" fontId="9" fillId="24" borderId="16" xfId="0" applyFont="1" applyFill="1" applyBorder="1" applyAlignment="1">
      <alignment horizontal="left" vertical="center" shrinkToFit="1"/>
    </xf>
    <xf numFmtId="0" fontId="10" fillId="24" borderId="0" xfId="43" applyFont="1" applyFill="1" applyBorder="1" applyAlignment="1">
      <alignment horizontal="center" vertical="center"/>
      <protection/>
    </xf>
    <xf numFmtId="0" fontId="11" fillId="24" borderId="0" xfId="43" applyFont="1" applyFill="1" applyBorder="1" applyAlignment="1">
      <alignment horizontal="center" vertical="center"/>
      <protection/>
    </xf>
    <xf numFmtId="0" fontId="7" fillId="24" borderId="14" xfId="43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9" fillId="24" borderId="0" xfId="44" applyNumberFormat="1" applyFont="1" applyFill="1" applyBorder="1" applyAlignment="1">
      <alignment horizontal="center" vertical="center" wrapText="1"/>
      <protection/>
    </xf>
    <xf numFmtId="0" fontId="9" fillId="24" borderId="0" xfId="0" applyNumberFormat="1" applyFont="1" applyFill="1" applyBorder="1" applyAlignment="1">
      <alignment horizontal="right" vertical="center" wrapText="1"/>
    </xf>
    <xf numFmtId="0" fontId="5" fillId="24" borderId="0" xfId="42" applyFont="1" applyFill="1" applyAlignment="1">
      <alignment horizontal="center" vertical="center"/>
      <protection/>
    </xf>
    <xf numFmtId="0" fontId="6" fillId="24" borderId="0" xfId="42" applyFont="1" applyFill="1" applyAlignment="1">
      <alignment horizontal="center" vertical="center"/>
      <protection/>
    </xf>
    <xf numFmtId="0" fontId="8" fillId="24" borderId="14" xfId="42" applyNumberFormat="1" applyFont="1" applyFill="1" applyBorder="1" applyAlignment="1">
      <alignment horizontal="right" vertical="center"/>
      <protection/>
    </xf>
    <xf numFmtId="0" fontId="18" fillId="0" borderId="0" xfId="40" applyNumberFormat="1" applyFont="1" applyAlignment="1">
      <alignment horizontal="center"/>
      <protection/>
    </xf>
    <xf numFmtId="57" fontId="18" fillId="0" borderId="0" xfId="40" applyNumberFormat="1" applyFont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预算草案表" xfId="40"/>
    <cellStyle name="常规_2013年度省本级部门决算收支决算总表（含涉密）" xfId="41"/>
    <cellStyle name="常规_公共预算财政拨款支出决算总表（不含涉密）" xfId="42"/>
    <cellStyle name="常规_省本级部门决算收入总表（不含涉密）" xfId="43"/>
    <cellStyle name="常规_省本级部门支出决算总表（不含涉密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28" sqref="A28"/>
    </sheetView>
  </sheetViews>
  <sheetFormatPr defaultColWidth="6.140625" defaultRowHeight="12.75"/>
  <cols>
    <col min="1" max="3" width="17.140625" style="1" customWidth="1"/>
    <col min="4" max="16384" width="6.140625" style="1" customWidth="1"/>
  </cols>
  <sheetData>
    <row r="1" spans="1:3" ht="20.25">
      <c r="A1" s="2" t="s">
        <v>0</v>
      </c>
      <c r="B1" s="2"/>
      <c r="C1" s="2"/>
    </row>
    <row r="2" spans="1:3" ht="20.25">
      <c r="A2" s="2"/>
      <c r="B2" s="2"/>
      <c r="C2" s="2"/>
    </row>
    <row r="4" ht="14.25" hidden="1"/>
    <row r="5" ht="14.25" hidden="1"/>
    <row r="6" ht="14.25" hidden="1"/>
    <row r="7" spans="5:12" ht="39" customHeight="1" hidden="1">
      <c r="E7" s="3"/>
      <c r="F7" s="3"/>
      <c r="K7" s="3"/>
      <c r="L7" s="3"/>
    </row>
    <row r="8" spans="1:16" ht="55.5" customHeight="1">
      <c r="A8" s="86" t="s">
        <v>334</v>
      </c>
      <c r="B8" s="86"/>
      <c r="C8" s="86"/>
      <c r="D8" s="86"/>
      <c r="E8" s="87"/>
      <c r="F8" s="87"/>
      <c r="G8" s="86"/>
      <c r="H8" s="86"/>
      <c r="I8" s="86"/>
      <c r="J8" s="86"/>
      <c r="K8" s="87"/>
      <c r="L8" s="87"/>
      <c r="M8" s="86"/>
      <c r="N8" s="86"/>
      <c r="O8" s="86"/>
      <c r="P8" s="86"/>
    </row>
    <row r="9" spans="1:16" ht="11.25" customHeight="1">
      <c r="A9" s="4"/>
      <c r="B9" s="4"/>
      <c r="C9" s="4"/>
      <c r="D9" s="4"/>
      <c r="E9" s="5"/>
      <c r="F9" s="5"/>
      <c r="G9" s="4"/>
      <c r="H9" s="4"/>
      <c r="I9" s="4"/>
      <c r="J9" s="4"/>
      <c r="K9" s="5"/>
      <c r="L9" s="5"/>
      <c r="M9" s="4"/>
      <c r="N9" s="4"/>
      <c r="O9" s="4"/>
      <c r="P9" s="4"/>
    </row>
    <row r="11" spans="5:12" ht="14.25">
      <c r="E11" s="3"/>
      <c r="F11" s="3"/>
      <c r="K11" s="3"/>
      <c r="L11" s="3"/>
    </row>
    <row r="12" spans="5:12" ht="14.25">
      <c r="E12" s="3"/>
      <c r="F12" s="3"/>
      <c r="K12" s="3"/>
      <c r="L12" s="3"/>
    </row>
    <row r="13" spans="5:12" ht="18.75" customHeight="1">
      <c r="E13" s="3"/>
      <c r="F13" s="3"/>
      <c r="K13" s="3"/>
      <c r="L13" s="3"/>
    </row>
    <row r="14" spans="5:12" ht="30" customHeight="1">
      <c r="E14" s="3"/>
      <c r="F14" s="3"/>
      <c r="K14" s="3"/>
      <c r="L14" s="3"/>
    </row>
    <row r="15" spans="5:12" ht="6" customHeight="1">
      <c r="E15" s="3"/>
      <c r="F15" s="3"/>
      <c r="K15" s="3"/>
      <c r="L15" s="3"/>
    </row>
    <row r="16" spans="5:12" ht="8.25" customHeight="1" hidden="1">
      <c r="E16" s="3"/>
      <c r="F16" s="3"/>
      <c r="K16" s="3"/>
      <c r="L16" s="3"/>
    </row>
    <row r="17" spans="5:12" ht="22.5" customHeight="1">
      <c r="E17" s="3"/>
      <c r="F17" s="3"/>
      <c r="K17" s="3"/>
      <c r="L17" s="3"/>
    </row>
    <row r="20" spans="5:12" ht="14.25">
      <c r="E20" s="3"/>
      <c r="F20" s="3"/>
      <c r="K20" s="3"/>
      <c r="L20" s="3"/>
    </row>
    <row r="21" spans="5:12" ht="14.25">
      <c r="E21" s="3"/>
      <c r="F21" s="3"/>
      <c r="K21" s="3"/>
      <c r="L21" s="3"/>
    </row>
    <row r="22" spans="5:12" ht="14.25">
      <c r="E22" s="3"/>
      <c r="F22" s="3"/>
      <c r="K22" s="3"/>
      <c r="L22" s="3"/>
    </row>
    <row r="23" spans="5:12" ht="14.25">
      <c r="E23" s="3"/>
      <c r="F23" s="3"/>
      <c r="K23" s="3"/>
      <c r="L23" s="3"/>
    </row>
    <row r="24" spans="5:12" ht="14.25">
      <c r="E24" s="3"/>
      <c r="F24" s="3"/>
      <c r="K24" s="3"/>
      <c r="L24" s="3"/>
    </row>
    <row r="25" spans="5:12" ht="14.25">
      <c r="E25" s="3"/>
      <c r="F25" s="3"/>
      <c r="K25" s="3"/>
      <c r="L25" s="3"/>
    </row>
    <row r="26" spans="1:16" ht="31.5">
      <c r="A26" s="88" t="s">
        <v>1</v>
      </c>
      <c r="B26" s="88"/>
      <c r="C26" s="88"/>
      <c r="D26" s="88"/>
      <c r="E26" s="89"/>
      <c r="F26" s="89"/>
      <c r="G26" s="88"/>
      <c r="H26" s="88"/>
      <c r="I26" s="88"/>
      <c r="J26" s="88"/>
      <c r="K26" s="89"/>
      <c r="L26" s="89"/>
      <c r="M26" s="88"/>
      <c r="N26" s="88"/>
      <c r="O26" s="88"/>
      <c r="P26" s="88"/>
    </row>
    <row r="27" spans="1:16" ht="31.5">
      <c r="A27" s="110">
        <v>42948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5:12" ht="14.25">
      <c r="E28" s="3"/>
      <c r="F28" s="3"/>
      <c r="K28" s="3"/>
      <c r="L28" s="3"/>
    </row>
    <row r="29" spans="5:12" ht="14.25">
      <c r="E29" s="3"/>
      <c r="F29" s="3"/>
      <c r="K29" s="3"/>
      <c r="L29" s="3"/>
    </row>
    <row r="30" spans="5:12" ht="14.25">
      <c r="E30" s="3"/>
      <c r="F30" s="3"/>
      <c r="K30" s="3"/>
      <c r="L30" s="3"/>
    </row>
    <row r="31" spans="5:12" ht="14.25">
      <c r="E31" s="3"/>
      <c r="F31" s="3"/>
      <c r="K31" s="3"/>
      <c r="L31" s="3"/>
    </row>
    <row r="32" spans="5:12" ht="14.25">
      <c r="E32" s="3"/>
      <c r="F32" s="3"/>
      <c r="K32" s="3"/>
      <c r="L32" s="3"/>
    </row>
    <row r="33" spans="5:12" ht="14.25">
      <c r="E33" s="3"/>
      <c r="F33" s="3"/>
      <c r="K33" s="3"/>
      <c r="L33" s="3"/>
    </row>
    <row r="34" spans="5:12" ht="14.25">
      <c r="E34" s="3"/>
      <c r="F34" s="3"/>
      <c r="K34" s="3"/>
      <c r="L34" s="3"/>
    </row>
    <row r="35" spans="5:12" ht="14.25">
      <c r="E35" s="3"/>
      <c r="F35" s="3"/>
      <c r="K35" s="3"/>
      <c r="L35" s="3"/>
    </row>
    <row r="36" spans="5:12" ht="14.25">
      <c r="E36" s="3"/>
      <c r="F36" s="3"/>
      <c r="K36" s="3"/>
      <c r="L36" s="3"/>
    </row>
    <row r="37" spans="5:12" ht="14.25">
      <c r="E37" s="3"/>
      <c r="F37" s="3"/>
      <c r="K37" s="3"/>
      <c r="L37" s="3"/>
    </row>
    <row r="38" spans="5:12" ht="14.25">
      <c r="E38" s="3"/>
      <c r="F38" s="3"/>
      <c r="K38" s="3"/>
      <c r="L38" s="3"/>
    </row>
    <row r="39" spans="5:12" ht="14.25">
      <c r="E39" s="3"/>
      <c r="F39" s="3"/>
      <c r="K39" s="3"/>
      <c r="L39" s="3"/>
    </row>
    <row r="40" spans="5:12" ht="14.25">
      <c r="E40" s="3"/>
      <c r="F40" s="3"/>
      <c r="K40" s="3"/>
      <c r="L40" s="3"/>
    </row>
    <row r="41" spans="5:12" ht="14.25">
      <c r="E41" s="3"/>
      <c r="F41" s="3"/>
      <c r="K41" s="3"/>
      <c r="L41" s="3"/>
    </row>
    <row r="42" spans="5:12" ht="14.25">
      <c r="E42" s="3"/>
      <c r="F42" s="3"/>
      <c r="K42" s="3"/>
      <c r="L42" s="3"/>
    </row>
    <row r="43" spans="5:12" ht="14.25">
      <c r="E43" s="3"/>
      <c r="F43" s="3"/>
      <c r="K43" s="3"/>
      <c r="L43" s="3"/>
    </row>
    <row r="44" spans="5:12" ht="14.25">
      <c r="E44" s="3"/>
      <c r="F44" s="3"/>
      <c r="K44" s="3"/>
      <c r="L44" s="3"/>
    </row>
    <row r="45" spans="5:12" ht="14.25">
      <c r="E45" s="3"/>
      <c r="F45" s="3"/>
      <c r="K45" s="3"/>
      <c r="L45" s="3"/>
    </row>
    <row r="46" spans="5:12" ht="14.25">
      <c r="E46" s="3"/>
      <c r="F46" s="3"/>
      <c r="K46" s="3"/>
      <c r="L46" s="3"/>
    </row>
    <row r="47" spans="5:12" ht="14.25">
      <c r="E47" s="3"/>
      <c r="F47" s="3"/>
      <c r="K47" s="3"/>
      <c r="L47" s="3"/>
    </row>
    <row r="48" spans="5:12" ht="14.25">
      <c r="E48" s="3"/>
      <c r="F48" s="3"/>
      <c r="K48" s="3"/>
      <c r="L48" s="3"/>
    </row>
    <row r="49" spans="5:12" ht="14.25">
      <c r="E49" s="3"/>
      <c r="F49" s="3"/>
      <c r="K49" s="3"/>
      <c r="L49" s="3"/>
    </row>
    <row r="50" spans="5:12" ht="14.25">
      <c r="E50" s="3"/>
      <c r="F50" s="3"/>
      <c r="K50" s="3"/>
      <c r="L50" s="3"/>
    </row>
    <row r="51" spans="5:12" ht="14.25">
      <c r="E51" s="3"/>
      <c r="F51" s="3"/>
      <c r="K51" s="3"/>
      <c r="L51" s="3"/>
    </row>
    <row r="52" spans="5:12" ht="14.25">
      <c r="E52" s="3"/>
      <c r="F52" s="3"/>
      <c r="K52" s="3"/>
      <c r="L52" s="3"/>
    </row>
    <row r="53" spans="5:12" ht="14.25">
      <c r="E53" s="3"/>
      <c r="F53" s="3"/>
      <c r="K53" s="3"/>
      <c r="L53" s="3"/>
    </row>
    <row r="54" spans="5:12" ht="14.25">
      <c r="E54" s="3"/>
      <c r="F54" s="3"/>
      <c r="K54" s="3"/>
      <c r="L54" s="3"/>
    </row>
    <row r="55" spans="5:12" ht="14.25">
      <c r="E55" s="3"/>
      <c r="F55" s="3"/>
      <c r="K55" s="3"/>
      <c r="L55" s="3"/>
    </row>
    <row r="56" spans="5:12" ht="14.25">
      <c r="E56" s="3"/>
      <c r="F56" s="3"/>
      <c r="K56" s="3"/>
      <c r="L56" s="3"/>
    </row>
    <row r="57" spans="5:12" ht="14.25">
      <c r="E57" s="3"/>
      <c r="F57" s="3"/>
      <c r="K57" s="3"/>
      <c r="L57" s="3"/>
    </row>
    <row r="58" spans="5:12" ht="14.25">
      <c r="E58" s="3"/>
      <c r="F58" s="3"/>
      <c r="K58" s="3"/>
      <c r="L58" s="3"/>
    </row>
  </sheetData>
  <sheetProtection/>
  <mergeCells count="3">
    <mergeCell ref="A8:P8"/>
    <mergeCell ref="A26:P26"/>
    <mergeCell ref="A27:P27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40"/>
  <sheetViews>
    <sheetView showZeros="0" view="pageLayout" workbookViewId="0" topLeftCell="A1">
      <selection activeCell="A31" sqref="A31"/>
    </sheetView>
  </sheetViews>
  <sheetFormatPr defaultColWidth="9.140625" defaultRowHeight="12.75"/>
  <cols>
    <col min="1" max="1" width="30.7109375" style="22" customWidth="1"/>
    <col min="2" max="2" width="15.7109375" style="22" customWidth="1"/>
    <col min="3" max="3" width="30.7109375" style="22" customWidth="1"/>
    <col min="4" max="4" width="15.7109375" style="22" customWidth="1"/>
    <col min="5" max="5" width="30.7109375" style="22" customWidth="1"/>
    <col min="6" max="6" width="15.7109375" style="22" customWidth="1"/>
    <col min="7" max="16384" width="9.140625" style="22" customWidth="1"/>
  </cols>
  <sheetData>
    <row r="1" spans="1:4" s="11" customFormat="1" ht="14.25" customHeight="1">
      <c r="A1" s="9" t="s">
        <v>2</v>
      </c>
      <c r="B1" s="10"/>
      <c r="D1" s="10"/>
    </row>
    <row r="2" spans="1:6" s="12" customFormat="1" ht="30.75" customHeight="1">
      <c r="A2" s="90" t="s">
        <v>3</v>
      </c>
      <c r="B2" s="90"/>
      <c r="C2" s="90"/>
      <c r="D2" s="90"/>
      <c r="E2" s="90"/>
      <c r="F2" s="90"/>
    </row>
    <row r="3" spans="1:230" s="15" customFormat="1" ht="12">
      <c r="A3" s="6"/>
      <c r="B3" s="7"/>
      <c r="C3" s="8" t="s">
        <v>4</v>
      </c>
      <c r="D3" s="13"/>
      <c r="E3" s="14"/>
      <c r="F3" s="6" t="s">
        <v>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</row>
    <row r="4" spans="1:6" s="16" customFormat="1" ht="15" customHeight="1">
      <c r="A4" s="91" t="s">
        <v>6</v>
      </c>
      <c r="B4" s="92"/>
      <c r="C4" s="91" t="s">
        <v>8</v>
      </c>
      <c r="D4" s="93"/>
      <c r="E4" s="93"/>
      <c r="F4" s="92"/>
    </row>
    <row r="5" spans="1:6" s="16" customFormat="1" ht="15" customHeight="1">
      <c r="A5" s="65" t="s">
        <v>9</v>
      </c>
      <c r="B5" s="65" t="s">
        <v>10</v>
      </c>
      <c r="C5" s="65" t="s">
        <v>11</v>
      </c>
      <c r="D5" s="65" t="s">
        <v>10</v>
      </c>
      <c r="E5" s="65" t="s">
        <v>12</v>
      </c>
      <c r="F5" s="65" t="s">
        <v>10</v>
      </c>
    </row>
    <row r="6" spans="1:6" s="16" customFormat="1" ht="15" customHeight="1">
      <c r="A6" s="66" t="s">
        <v>13</v>
      </c>
      <c r="B6" s="17">
        <v>670678.175887</v>
      </c>
      <c r="C6" s="66" t="s">
        <v>14</v>
      </c>
      <c r="D6" s="17">
        <v>42822.953141000005</v>
      </c>
      <c r="E6" s="66" t="s">
        <v>15</v>
      </c>
      <c r="F6" s="39">
        <f>SUM(F7:F8)</f>
        <v>291470.429451</v>
      </c>
    </row>
    <row r="7" spans="1:6" s="16" customFormat="1" ht="15" customHeight="1">
      <c r="A7" s="66" t="s">
        <v>16</v>
      </c>
      <c r="B7" s="17">
        <v>93768.007713</v>
      </c>
      <c r="C7" s="66" t="s">
        <v>17</v>
      </c>
      <c r="D7" s="17" t="s">
        <v>7</v>
      </c>
      <c r="E7" s="66" t="s">
        <v>18</v>
      </c>
      <c r="F7" s="17">
        <v>194732.968881</v>
      </c>
    </row>
    <row r="8" spans="1:6" s="16" customFormat="1" ht="15" customHeight="1">
      <c r="A8" s="66" t="s">
        <v>19</v>
      </c>
      <c r="B8" s="17">
        <v>1994.652554</v>
      </c>
      <c r="C8" s="66" t="s">
        <v>20</v>
      </c>
      <c r="D8" s="17">
        <v>63.06646</v>
      </c>
      <c r="E8" s="66" t="s">
        <v>21</v>
      </c>
      <c r="F8" s="17">
        <v>96737.46057000001</v>
      </c>
    </row>
    <row r="9" spans="1:6" s="16" customFormat="1" ht="15" customHeight="1">
      <c r="A9" s="66" t="s">
        <v>22</v>
      </c>
      <c r="B9" s="17">
        <v>97371.63983</v>
      </c>
      <c r="C9" s="66" t="s">
        <v>23</v>
      </c>
      <c r="D9" s="17">
        <v>21634.15105</v>
      </c>
      <c r="E9" s="66" t="s">
        <v>24</v>
      </c>
      <c r="F9" s="39">
        <f>SUM(F10:F11)</f>
        <v>516439.39543800004</v>
      </c>
    </row>
    <row r="10" spans="1:6" s="16" customFormat="1" ht="15" customHeight="1">
      <c r="A10" s="66" t="s">
        <v>25</v>
      </c>
      <c r="B10" s="17">
        <v>381.06357</v>
      </c>
      <c r="C10" s="66" t="s">
        <v>26</v>
      </c>
      <c r="D10" s="17">
        <v>142553.062129</v>
      </c>
      <c r="E10" s="66" t="s">
        <v>27</v>
      </c>
      <c r="F10" s="17">
        <v>24179.533455</v>
      </c>
    </row>
    <row r="11" spans="1:6" s="16" customFormat="1" ht="15" customHeight="1">
      <c r="A11" s="66" t="s">
        <v>28</v>
      </c>
      <c r="B11" s="17" t="s">
        <v>7</v>
      </c>
      <c r="C11" s="66" t="s">
        <v>29</v>
      </c>
      <c r="D11" s="17">
        <v>3637.5145810000004</v>
      </c>
      <c r="E11" s="66" t="s">
        <v>30</v>
      </c>
      <c r="F11" s="17">
        <v>492259.861983</v>
      </c>
    </row>
    <row r="12" spans="1:6" s="16" customFormat="1" ht="15" customHeight="1">
      <c r="A12" s="66" t="s">
        <v>31</v>
      </c>
      <c r="B12" s="17">
        <v>110083.66516300001</v>
      </c>
      <c r="C12" s="66" t="s">
        <v>32</v>
      </c>
      <c r="D12" s="17">
        <v>10040.731845</v>
      </c>
      <c r="E12" s="66" t="s">
        <v>33</v>
      </c>
      <c r="F12" s="17">
        <v>0</v>
      </c>
    </row>
    <row r="13" spans="1:6" s="16" customFormat="1" ht="15" customHeight="1">
      <c r="A13" s="67" t="s">
        <v>7</v>
      </c>
      <c r="B13" s="17" t="s">
        <v>7</v>
      </c>
      <c r="C13" s="66" t="s">
        <v>34</v>
      </c>
      <c r="D13" s="17">
        <v>67653.024414</v>
      </c>
      <c r="E13" s="66" t="s">
        <v>35</v>
      </c>
      <c r="F13" s="17">
        <v>282.844317</v>
      </c>
    </row>
    <row r="14" spans="1:6" s="16" customFormat="1" ht="15" customHeight="1">
      <c r="A14" s="66" t="s">
        <v>7</v>
      </c>
      <c r="B14" s="40" t="s">
        <v>7</v>
      </c>
      <c r="C14" s="66" t="s">
        <v>36</v>
      </c>
      <c r="D14" s="17">
        <v>128911.982543</v>
      </c>
      <c r="E14" s="66" t="s">
        <v>37</v>
      </c>
      <c r="F14" s="17">
        <v>0</v>
      </c>
    </row>
    <row r="15" spans="1:6" s="16" customFormat="1" ht="15" customHeight="1">
      <c r="A15" s="66" t="s">
        <v>7</v>
      </c>
      <c r="B15" s="40" t="s">
        <v>7</v>
      </c>
      <c r="C15" s="66" t="s">
        <v>38</v>
      </c>
      <c r="D15" s="17">
        <v>8667.046156999999</v>
      </c>
      <c r="E15" s="66" t="s">
        <v>7</v>
      </c>
      <c r="F15" s="40" t="s">
        <v>7</v>
      </c>
    </row>
    <row r="16" spans="1:6" s="16" customFormat="1" ht="15" customHeight="1">
      <c r="A16" s="66" t="s">
        <v>7</v>
      </c>
      <c r="B16" s="40" t="s">
        <v>7</v>
      </c>
      <c r="C16" s="66" t="s">
        <v>39</v>
      </c>
      <c r="D16" s="17">
        <v>150958.329846</v>
      </c>
      <c r="E16" s="65"/>
      <c r="F16" s="65"/>
    </row>
    <row r="17" spans="1:6" s="16" customFormat="1" ht="15" customHeight="1">
      <c r="A17" s="66" t="s">
        <v>7</v>
      </c>
      <c r="B17" s="40" t="s">
        <v>7</v>
      </c>
      <c r="C17" s="66" t="s">
        <v>40</v>
      </c>
      <c r="D17" s="17">
        <v>135913.258925</v>
      </c>
      <c r="E17" s="66"/>
      <c r="F17" s="39"/>
    </row>
    <row r="18" spans="1:6" s="16" customFormat="1" ht="15" customHeight="1">
      <c r="A18" s="66" t="s">
        <v>7</v>
      </c>
      <c r="B18" s="40" t="s">
        <v>7</v>
      </c>
      <c r="C18" s="66" t="s">
        <v>41</v>
      </c>
      <c r="D18" s="17">
        <v>7313.995108</v>
      </c>
      <c r="E18" s="66"/>
      <c r="F18" s="39"/>
    </row>
    <row r="19" spans="1:6" s="16" customFormat="1" ht="15" customHeight="1">
      <c r="A19" s="66" t="s">
        <v>7</v>
      </c>
      <c r="B19" s="40" t="s">
        <v>7</v>
      </c>
      <c r="C19" s="66" t="s">
        <v>42</v>
      </c>
      <c r="D19" s="17">
        <v>1541.816136</v>
      </c>
      <c r="E19" s="66"/>
      <c r="F19" s="39"/>
    </row>
    <row r="20" spans="1:6" s="16" customFormat="1" ht="15" customHeight="1">
      <c r="A20" s="66" t="s">
        <v>7</v>
      </c>
      <c r="B20" s="40" t="s">
        <v>7</v>
      </c>
      <c r="C20" s="66" t="s">
        <v>43</v>
      </c>
      <c r="D20" s="17">
        <v>1999.2912</v>
      </c>
      <c r="E20" s="66"/>
      <c r="F20" s="39"/>
    </row>
    <row r="21" spans="1:6" s="16" customFormat="1" ht="15" customHeight="1">
      <c r="A21" s="66" t="s">
        <v>7</v>
      </c>
      <c r="B21" s="40" t="s">
        <v>7</v>
      </c>
      <c r="C21" s="66" t="s">
        <v>44</v>
      </c>
      <c r="D21" s="17">
        <v>16</v>
      </c>
      <c r="E21" s="66"/>
      <c r="F21" s="39"/>
    </row>
    <row r="22" spans="1:6" s="16" customFormat="1" ht="15" customHeight="1">
      <c r="A22" s="66" t="s">
        <v>7</v>
      </c>
      <c r="B22" s="40" t="s">
        <v>7</v>
      </c>
      <c r="C22" s="66" t="s">
        <v>45</v>
      </c>
      <c r="D22" s="17" t="s">
        <v>7</v>
      </c>
      <c r="E22" s="66"/>
      <c r="F22" s="39"/>
    </row>
    <row r="23" spans="1:6" s="16" customFormat="1" ht="15" customHeight="1">
      <c r="A23" s="66" t="s">
        <v>7</v>
      </c>
      <c r="B23" s="40" t="s">
        <v>7</v>
      </c>
      <c r="C23" s="66" t="s">
        <v>46</v>
      </c>
      <c r="D23" s="17">
        <v>49285.544236</v>
      </c>
      <c r="E23" s="66"/>
      <c r="F23" s="39"/>
    </row>
    <row r="24" spans="1:6" s="16" customFormat="1" ht="15" customHeight="1">
      <c r="A24" s="66" t="s">
        <v>7</v>
      </c>
      <c r="B24" s="40" t="s">
        <v>7</v>
      </c>
      <c r="C24" s="66" t="s">
        <v>47</v>
      </c>
      <c r="D24" s="17">
        <v>23622.087278</v>
      </c>
      <c r="E24" s="66"/>
      <c r="F24" s="39"/>
    </row>
    <row r="25" spans="1:6" s="16" customFormat="1" ht="15" customHeight="1">
      <c r="A25" s="66" t="s">
        <v>7</v>
      </c>
      <c r="B25" s="40" t="s">
        <v>7</v>
      </c>
      <c r="C25" s="66" t="s">
        <v>48</v>
      </c>
      <c r="D25" s="17">
        <v>211.79299500000002</v>
      </c>
      <c r="E25" s="66"/>
      <c r="F25" s="39"/>
    </row>
    <row r="26" spans="1:6" s="16" customFormat="1" ht="15" customHeight="1">
      <c r="A26" s="66" t="s">
        <v>7</v>
      </c>
      <c r="B26" s="40" t="s">
        <v>7</v>
      </c>
      <c r="C26" s="66" t="s">
        <v>49</v>
      </c>
      <c r="D26" s="17">
        <v>11347.021162000001</v>
      </c>
      <c r="E26" s="66" t="s">
        <v>7</v>
      </c>
      <c r="F26" s="40" t="s">
        <v>7</v>
      </c>
    </row>
    <row r="27" spans="1:6" s="16" customFormat="1" ht="15" customHeight="1">
      <c r="A27" s="66" t="s">
        <v>7</v>
      </c>
      <c r="B27" s="40" t="s">
        <v>7</v>
      </c>
      <c r="C27" s="66" t="s">
        <v>50</v>
      </c>
      <c r="D27" s="39"/>
      <c r="E27" s="66" t="s">
        <v>7</v>
      </c>
      <c r="F27" s="40" t="s">
        <v>7</v>
      </c>
    </row>
    <row r="28" spans="1:6" s="16" customFormat="1" ht="15" customHeight="1">
      <c r="A28" s="66" t="s">
        <v>7</v>
      </c>
      <c r="B28" s="40" t="s">
        <v>7</v>
      </c>
      <c r="C28" s="66" t="s">
        <v>51</v>
      </c>
      <c r="D28" s="39"/>
      <c r="E28" s="66" t="s">
        <v>7</v>
      </c>
      <c r="F28" s="40" t="s">
        <v>7</v>
      </c>
    </row>
    <row r="29" spans="1:6" s="16" customFormat="1" ht="15" customHeight="1">
      <c r="A29" s="68" t="s">
        <v>52</v>
      </c>
      <c r="B29" s="39">
        <f>SUM(B6,B8:B12)</f>
        <v>880509.1970040001</v>
      </c>
      <c r="C29" s="94" t="s">
        <v>53</v>
      </c>
      <c r="D29" s="95"/>
      <c r="E29" s="96"/>
      <c r="F29" s="39">
        <f>F6+F9+F12+F13+F14</f>
        <v>808192.669206</v>
      </c>
    </row>
    <row r="30" spans="1:6" s="16" customFormat="1" ht="15" customHeight="1">
      <c r="A30" s="66" t="s">
        <v>54</v>
      </c>
      <c r="B30" s="17">
        <v>1246.327702</v>
      </c>
      <c r="C30" s="97" t="s">
        <v>55</v>
      </c>
      <c r="D30" s="98"/>
      <c r="E30" s="99"/>
      <c r="F30" s="17">
        <v>2462.626199</v>
      </c>
    </row>
    <row r="31" spans="1:6" s="16" customFormat="1" ht="15" customHeight="1">
      <c r="A31" s="66" t="s">
        <v>56</v>
      </c>
      <c r="B31" s="17">
        <v>239917.961946</v>
      </c>
      <c r="C31" s="97" t="s">
        <v>57</v>
      </c>
      <c r="D31" s="98"/>
      <c r="E31" s="99"/>
      <c r="F31" s="39">
        <f>B35-F29-F30</f>
        <v>311018.19124700007</v>
      </c>
    </row>
    <row r="32" spans="1:6" s="16" customFormat="1" ht="15" customHeight="1" hidden="1">
      <c r="A32" s="66" t="s">
        <v>7</v>
      </c>
      <c r="B32" s="40" t="s">
        <v>7</v>
      </c>
      <c r="C32" s="97"/>
      <c r="D32" s="98"/>
      <c r="E32" s="99"/>
      <c r="F32" s="39"/>
    </row>
    <row r="33" spans="1:6" s="16" customFormat="1" ht="15" customHeight="1" hidden="1">
      <c r="A33" s="66" t="s">
        <v>7</v>
      </c>
      <c r="B33" s="40" t="s">
        <v>7</v>
      </c>
      <c r="C33" s="97"/>
      <c r="D33" s="98"/>
      <c r="E33" s="99"/>
      <c r="F33" s="39"/>
    </row>
    <row r="34" spans="1:6" s="16" customFormat="1" ht="12" customHeight="1" hidden="1">
      <c r="A34" s="66" t="s">
        <v>7</v>
      </c>
      <c r="B34" s="40" t="s">
        <v>7</v>
      </c>
      <c r="C34" s="97"/>
      <c r="D34" s="98"/>
      <c r="E34" s="99"/>
      <c r="F34" s="39"/>
    </row>
    <row r="35" spans="1:6" s="16" customFormat="1" ht="15" customHeight="1">
      <c r="A35" s="68" t="s">
        <v>58</v>
      </c>
      <c r="B35" s="39">
        <f>B29+B30+B31</f>
        <v>1121673.486652</v>
      </c>
      <c r="C35" s="94" t="s">
        <v>58</v>
      </c>
      <c r="D35" s="95"/>
      <c r="E35" s="96"/>
      <c r="F35" s="39">
        <f>F29+F30+F31</f>
        <v>1121673.486652</v>
      </c>
    </row>
    <row r="36" spans="5:6" s="18" customFormat="1" ht="11.25" hidden="1">
      <c r="E36" s="19" t="s">
        <v>59</v>
      </c>
      <c r="F36" s="20">
        <f>SUM(D6:D28)</f>
        <v>808192.669206</v>
      </c>
    </row>
    <row r="37" spans="5:6" s="18" customFormat="1" ht="11.25" hidden="1">
      <c r="E37" s="19" t="s">
        <v>60</v>
      </c>
      <c r="F37" s="21">
        <f>F6+F9+F12+F13+F14</f>
        <v>808192.669206</v>
      </c>
    </row>
    <row r="38" ht="12.75">
      <c r="F38" s="23"/>
    </row>
    <row r="40" spans="4:6" ht="12.75">
      <c r="D40" s="24"/>
      <c r="F40" s="24"/>
    </row>
  </sheetData>
  <sheetProtection/>
  <mergeCells count="10">
    <mergeCell ref="C34:E34"/>
    <mergeCell ref="C35:E35"/>
    <mergeCell ref="C30:E30"/>
    <mergeCell ref="C31:E31"/>
    <mergeCell ref="C32:E32"/>
    <mergeCell ref="C33:E33"/>
    <mergeCell ref="A2:F2"/>
    <mergeCell ref="A4:B4"/>
    <mergeCell ref="C4:F4"/>
    <mergeCell ref="C29:E29"/>
  </mergeCells>
  <printOptions horizontalCentered="1"/>
  <pageMargins left="0.5905511811023623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"/>
  <sheetViews>
    <sheetView showZeros="0" zoomScalePageLayoutView="0" workbookViewId="0" topLeftCell="A1">
      <pane xSplit="8" ySplit="5" topLeftCell="I78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J8" sqref="J8"/>
    </sheetView>
  </sheetViews>
  <sheetFormatPr defaultColWidth="9.140625" defaultRowHeight="12.75"/>
  <cols>
    <col min="1" max="1" width="46.57421875" style="22" bestFit="1" customWidth="1"/>
    <col min="2" max="6" width="11.140625" style="22" customWidth="1"/>
    <col min="7" max="7" width="10.140625" style="22" customWidth="1"/>
    <col min="8" max="8" width="11.140625" style="22" customWidth="1"/>
    <col min="9" max="9" width="11.7109375" style="22" bestFit="1" customWidth="1"/>
    <col min="10" max="10" width="15.8515625" style="22" customWidth="1"/>
    <col min="11" max="12" width="12.8515625" style="22" bestFit="1" customWidth="1"/>
    <col min="13" max="13" width="10.57421875" style="22" bestFit="1" customWidth="1"/>
    <col min="14" max="14" width="9.140625" style="22" customWidth="1"/>
    <col min="15" max="15" width="11.7109375" style="22" bestFit="1" customWidth="1"/>
    <col min="16" max="16384" width="9.140625" style="22" customWidth="1"/>
  </cols>
  <sheetData>
    <row r="1" s="26" customFormat="1" ht="14.25">
      <c r="A1" s="25" t="s">
        <v>61</v>
      </c>
    </row>
    <row r="2" spans="1:8" s="27" customFormat="1" ht="23.25">
      <c r="A2" s="100" t="s">
        <v>62</v>
      </c>
      <c r="B2" s="101"/>
      <c r="C2" s="101"/>
      <c r="D2" s="101"/>
      <c r="E2" s="101"/>
      <c r="F2" s="101"/>
      <c r="G2" s="101"/>
      <c r="H2" s="101"/>
    </row>
    <row r="3" spans="1:8" s="31" customFormat="1" ht="12.75">
      <c r="A3" s="28"/>
      <c r="B3" s="29"/>
      <c r="C3" s="30" t="s">
        <v>63</v>
      </c>
      <c r="E3" s="32"/>
      <c r="F3" s="29"/>
      <c r="G3" s="102" t="s">
        <v>5</v>
      </c>
      <c r="H3" s="102"/>
    </row>
    <row r="4" spans="1:8" s="34" customFormat="1" ht="30.75" customHeight="1">
      <c r="A4" s="33" t="s">
        <v>64</v>
      </c>
      <c r="B4" s="33" t="s">
        <v>52</v>
      </c>
      <c r="C4" s="33" t="s">
        <v>65</v>
      </c>
      <c r="D4" s="33" t="s">
        <v>66</v>
      </c>
      <c r="E4" s="33" t="s">
        <v>67</v>
      </c>
      <c r="F4" s="33" t="s">
        <v>68</v>
      </c>
      <c r="G4" s="33" t="s">
        <v>69</v>
      </c>
      <c r="H4" s="33" t="s">
        <v>70</v>
      </c>
    </row>
    <row r="5" spans="1:8" s="34" customFormat="1" ht="12.75">
      <c r="A5" s="35" t="s">
        <v>71</v>
      </c>
      <c r="B5" s="36">
        <f aca="true" t="shared" si="0" ref="B5:H5">SUM(B6:B326)</f>
        <v>880509.1970039996</v>
      </c>
      <c r="C5" s="36">
        <f t="shared" si="0"/>
        <v>670678.1758869994</v>
      </c>
      <c r="D5" s="36">
        <f t="shared" si="0"/>
        <v>1994.6525539999996</v>
      </c>
      <c r="E5" s="36">
        <f t="shared" si="0"/>
        <v>97371.63982999999</v>
      </c>
      <c r="F5" s="36">
        <f t="shared" si="0"/>
        <v>381.06357</v>
      </c>
      <c r="G5" s="37">
        <f t="shared" si="0"/>
        <v>0</v>
      </c>
      <c r="H5" s="36">
        <f t="shared" si="0"/>
        <v>110083.66516300009</v>
      </c>
    </row>
    <row r="6" spans="1:8" s="34" customFormat="1" ht="12.75">
      <c r="A6" s="42" t="s">
        <v>72</v>
      </c>
      <c r="B6" s="38">
        <f aca="true" t="shared" si="1" ref="B6:B69">SUM(C6:H6)</f>
        <v>40.509388</v>
      </c>
      <c r="C6" s="39">
        <v>40.492567</v>
      </c>
      <c r="D6" s="40">
        <v>0</v>
      </c>
      <c r="E6" s="40">
        <v>0</v>
      </c>
      <c r="F6" s="40">
        <v>0</v>
      </c>
      <c r="G6" s="40"/>
      <c r="H6" s="39">
        <v>0.016821</v>
      </c>
    </row>
    <row r="7" spans="1:8" s="34" customFormat="1" ht="12.75">
      <c r="A7" s="42" t="s">
        <v>73</v>
      </c>
      <c r="B7" s="38">
        <f t="shared" si="1"/>
        <v>3334.8028209999998</v>
      </c>
      <c r="C7" s="39">
        <v>3013.396379</v>
      </c>
      <c r="D7" s="40">
        <v>0</v>
      </c>
      <c r="E7" s="40">
        <v>0</v>
      </c>
      <c r="F7" s="40">
        <v>0</v>
      </c>
      <c r="G7" s="40"/>
      <c r="H7" s="39">
        <v>321.40644199999997</v>
      </c>
    </row>
    <row r="8" spans="1:8" s="34" customFormat="1" ht="12.75">
      <c r="A8" s="42" t="s">
        <v>74</v>
      </c>
      <c r="B8" s="38">
        <f t="shared" si="1"/>
        <v>2472.8179930000006</v>
      </c>
      <c r="C8" s="39">
        <v>2165.5247510000004</v>
      </c>
      <c r="D8" s="40">
        <v>0</v>
      </c>
      <c r="E8" s="40">
        <v>0</v>
      </c>
      <c r="F8" s="40">
        <v>0</v>
      </c>
      <c r="G8" s="40"/>
      <c r="H8" s="39">
        <v>307.293242</v>
      </c>
    </row>
    <row r="9" spans="1:8" s="34" customFormat="1" ht="12.75">
      <c r="A9" s="42" t="s">
        <v>75</v>
      </c>
      <c r="B9" s="38">
        <f t="shared" si="1"/>
        <v>10914.065306</v>
      </c>
      <c r="C9" s="39">
        <v>3042.488798</v>
      </c>
      <c r="D9" s="40">
        <v>0</v>
      </c>
      <c r="E9" s="40">
        <v>0</v>
      </c>
      <c r="F9" s="40">
        <v>0</v>
      </c>
      <c r="G9" s="40"/>
      <c r="H9" s="39">
        <v>7871.576508</v>
      </c>
    </row>
    <row r="10" spans="1:8" s="34" customFormat="1" ht="12.75">
      <c r="A10" s="42" t="s">
        <v>76</v>
      </c>
      <c r="B10" s="38">
        <f t="shared" si="1"/>
        <v>7358.079957</v>
      </c>
      <c r="C10" s="39">
        <v>2316.966077</v>
      </c>
      <c r="D10" s="40">
        <v>0</v>
      </c>
      <c r="E10" s="40">
        <v>0</v>
      </c>
      <c r="F10" s="40">
        <v>0</v>
      </c>
      <c r="G10" s="40"/>
      <c r="H10" s="39">
        <v>5041.11388</v>
      </c>
    </row>
    <row r="11" spans="1:8" s="34" customFormat="1" ht="12.75">
      <c r="A11" s="42" t="s">
        <v>77</v>
      </c>
      <c r="B11" s="38">
        <f t="shared" si="1"/>
        <v>7283.182996</v>
      </c>
      <c r="C11" s="39">
        <v>3213.082248</v>
      </c>
      <c r="D11" s="40">
        <v>0</v>
      </c>
      <c r="E11" s="40">
        <v>0</v>
      </c>
      <c r="F11" s="40">
        <v>0</v>
      </c>
      <c r="G11" s="40"/>
      <c r="H11" s="39">
        <v>4070.100748</v>
      </c>
    </row>
    <row r="12" spans="1:8" s="34" customFormat="1" ht="12.75">
      <c r="A12" s="42" t="s">
        <v>78</v>
      </c>
      <c r="B12" s="38">
        <f t="shared" si="1"/>
        <v>4300.968246</v>
      </c>
      <c r="C12" s="39">
        <v>4053.1354100000003</v>
      </c>
      <c r="D12" s="40">
        <v>0</v>
      </c>
      <c r="E12" s="40">
        <v>0</v>
      </c>
      <c r="F12" s="40">
        <v>0</v>
      </c>
      <c r="G12" s="40"/>
      <c r="H12" s="39">
        <v>247.832836</v>
      </c>
    </row>
    <row r="13" spans="1:8" s="34" customFormat="1" ht="12.75">
      <c r="A13" s="42" t="s">
        <v>79</v>
      </c>
      <c r="B13" s="38">
        <f t="shared" si="1"/>
        <v>2441.7743020000003</v>
      </c>
      <c r="C13" s="39">
        <v>2173.861288</v>
      </c>
      <c r="D13" s="40">
        <v>0</v>
      </c>
      <c r="E13" s="40">
        <v>0</v>
      </c>
      <c r="F13" s="39">
        <v>0</v>
      </c>
      <c r="G13" s="40"/>
      <c r="H13" s="39">
        <v>267.91301400000003</v>
      </c>
    </row>
    <row r="14" spans="1:8" s="34" customFormat="1" ht="12.75">
      <c r="A14" s="42" t="s">
        <v>80</v>
      </c>
      <c r="B14" s="38">
        <f t="shared" si="1"/>
        <v>7970.2933969999995</v>
      </c>
      <c r="C14" s="39">
        <v>7670.224195999999</v>
      </c>
      <c r="D14" s="40">
        <v>0</v>
      </c>
      <c r="E14" s="39">
        <v>0</v>
      </c>
      <c r="F14" s="39">
        <v>0</v>
      </c>
      <c r="G14" s="40"/>
      <c r="H14" s="39">
        <v>300.06920099999996</v>
      </c>
    </row>
    <row r="15" spans="1:8" s="34" customFormat="1" ht="12.75">
      <c r="A15" s="42" t="s">
        <v>81</v>
      </c>
      <c r="B15" s="38">
        <f t="shared" si="1"/>
        <v>3576.0981810000003</v>
      </c>
      <c r="C15" s="39">
        <v>3363.742035</v>
      </c>
      <c r="D15" s="40">
        <v>0</v>
      </c>
      <c r="E15" s="40">
        <v>0</v>
      </c>
      <c r="F15" s="40">
        <v>0</v>
      </c>
      <c r="G15" s="40"/>
      <c r="H15" s="39">
        <v>212.356146</v>
      </c>
    </row>
    <row r="16" spans="1:8" s="34" customFormat="1" ht="12.75">
      <c r="A16" s="42" t="s">
        <v>82</v>
      </c>
      <c r="B16" s="38">
        <f t="shared" si="1"/>
        <v>3211.132379</v>
      </c>
      <c r="C16" s="39">
        <v>3210.25925</v>
      </c>
      <c r="D16" s="40">
        <v>0</v>
      </c>
      <c r="E16" s="40">
        <v>0</v>
      </c>
      <c r="F16" s="40">
        <v>0</v>
      </c>
      <c r="G16" s="40"/>
      <c r="H16" s="39">
        <v>0.873129</v>
      </c>
    </row>
    <row r="17" spans="1:8" s="34" customFormat="1" ht="12.75">
      <c r="A17" s="42" t="s">
        <v>83</v>
      </c>
      <c r="B17" s="38">
        <f t="shared" si="1"/>
        <v>3687.1581380000002</v>
      </c>
      <c r="C17" s="39">
        <v>3009.173823</v>
      </c>
      <c r="D17" s="40">
        <v>0</v>
      </c>
      <c r="E17" s="40">
        <v>0</v>
      </c>
      <c r="F17" s="40">
        <v>0</v>
      </c>
      <c r="G17" s="40"/>
      <c r="H17" s="39">
        <v>677.984315</v>
      </c>
    </row>
    <row r="18" spans="1:8" s="34" customFormat="1" ht="12.75">
      <c r="A18" s="42" t="s">
        <v>84</v>
      </c>
      <c r="B18" s="38">
        <f t="shared" si="1"/>
        <v>4523.706031</v>
      </c>
      <c r="C18" s="39">
        <v>4272.831612</v>
      </c>
      <c r="D18" s="40">
        <v>0</v>
      </c>
      <c r="E18" s="40">
        <v>0</v>
      </c>
      <c r="F18" s="40">
        <v>0</v>
      </c>
      <c r="G18" s="40"/>
      <c r="H18" s="39">
        <v>250.874419</v>
      </c>
    </row>
    <row r="19" spans="1:8" s="34" customFormat="1" ht="12.75">
      <c r="A19" s="42" t="s">
        <v>85</v>
      </c>
      <c r="B19" s="38">
        <f t="shared" si="1"/>
        <v>6393.863007</v>
      </c>
      <c r="C19" s="39">
        <v>3538.874361</v>
      </c>
      <c r="D19" s="40">
        <v>0</v>
      </c>
      <c r="E19" s="40">
        <v>0</v>
      </c>
      <c r="F19" s="40">
        <v>0</v>
      </c>
      <c r="G19" s="40"/>
      <c r="H19" s="39">
        <v>2854.9886460000002</v>
      </c>
    </row>
    <row r="20" spans="1:8" s="34" customFormat="1" ht="12.75">
      <c r="A20" s="42" t="s">
        <v>86</v>
      </c>
      <c r="B20" s="38">
        <f t="shared" si="1"/>
        <v>4648.28832</v>
      </c>
      <c r="C20" s="39">
        <v>3395.092447</v>
      </c>
      <c r="D20" s="40">
        <v>0</v>
      </c>
      <c r="E20" s="40">
        <v>0</v>
      </c>
      <c r="F20" s="40">
        <v>0</v>
      </c>
      <c r="G20" s="40"/>
      <c r="H20" s="39">
        <v>1253.1958730000001</v>
      </c>
    </row>
    <row r="21" spans="1:8" s="34" customFormat="1" ht="12.75">
      <c r="A21" s="42" t="s">
        <v>87</v>
      </c>
      <c r="B21" s="38">
        <f t="shared" si="1"/>
        <v>2874.762175</v>
      </c>
      <c r="C21" s="39">
        <v>2601.306501</v>
      </c>
      <c r="D21" s="39">
        <v>0</v>
      </c>
      <c r="E21" s="39">
        <v>0</v>
      </c>
      <c r="F21" s="39">
        <v>0</v>
      </c>
      <c r="G21" s="40"/>
      <c r="H21" s="39">
        <v>273.45567400000004</v>
      </c>
    </row>
    <row r="22" spans="1:8" s="34" customFormat="1" ht="12.75">
      <c r="A22" s="42" t="s">
        <v>88</v>
      </c>
      <c r="B22" s="38">
        <f t="shared" si="1"/>
        <v>20443.943900000002</v>
      </c>
      <c r="C22" s="39">
        <v>19734.486805</v>
      </c>
      <c r="D22" s="40">
        <v>0</v>
      </c>
      <c r="E22" s="39">
        <v>0</v>
      </c>
      <c r="F22" s="40">
        <v>0</v>
      </c>
      <c r="G22" s="40"/>
      <c r="H22" s="39">
        <v>709.457095</v>
      </c>
    </row>
    <row r="23" spans="1:8" s="34" customFormat="1" ht="12.75">
      <c r="A23" s="42" t="s">
        <v>89</v>
      </c>
      <c r="B23" s="38">
        <f t="shared" si="1"/>
        <v>3100.760881</v>
      </c>
      <c r="C23" s="39">
        <v>2507.329364</v>
      </c>
      <c r="D23" s="40">
        <v>0</v>
      </c>
      <c r="E23" s="39">
        <v>0</v>
      </c>
      <c r="F23" s="40">
        <v>0</v>
      </c>
      <c r="G23" s="40"/>
      <c r="H23" s="39">
        <v>593.431517</v>
      </c>
    </row>
    <row r="24" spans="1:8" s="34" customFormat="1" ht="12.75">
      <c r="A24" s="42" t="s">
        <v>90</v>
      </c>
      <c r="B24" s="38">
        <f t="shared" si="1"/>
        <v>1154.6349850000001</v>
      </c>
      <c r="C24" s="39">
        <v>1154.488718</v>
      </c>
      <c r="D24" s="40">
        <v>0</v>
      </c>
      <c r="E24" s="40">
        <v>0</v>
      </c>
      <c r="F24" s="40">
        <v>0</v>
      </c>
      <c r="G24" s="40"/>
      <c r="H24" s="39">
        <v>0.146267</v>
      </c>
    </row>
    <row r="25" spans="1:8" s="34" customFormat="1" ht="12.75">
      <c r="A25" s="42" t="s">
        <v>91</v>
      </c>
      <c r="B25" s="38">
        <f t="shared" si="1"/>
        <v>985.993394</v>
      </c>
      <c r="C25" s="39">
        <v>408.119509</v>
      </c>
      <c r="D25" s="39">
        <v>0</v>
      </c>
      <c r="E25" s="40">
        <v>0</v>
      </c>
      <c r="F25" s="39">
        <v>0</v>
      </c>
      <c r="G25" s="40"/>
      <c r="H25" s="39">
        <v>577.873885</v>
      </c>
    </row>
    <row r="26" spans="1:8" s="34" customFormat="1" ht="12.75">
      <c r="A26" s="42" t="s">
        <v>92</v>
      </c>
      <c r="B26" s="38">
        <f t="shared" si="1"/>
        <v>14460.725236000002</v>
      </c>
      <c r="C26" s="39">
        <v>7537.303443000001</v>
      </c>
      <c r="D26" s="40">
        <v>0</v>
      </c>
      <c r="E26" s="40">
        <v>0</v>
      </c>
      <c r="F26" s="40">
        <v>0</v>
      </c>
      <c r="G26" s="40"/>
      <c r="H26" s="39">
        <v>6923.421793</v>
      </c>
    </row>
    <row r="27" spans="1:8" s="34" customFormat="1" ht="12.75">
      <c r="A27" s="42" t="s">
        <v>93</v>
      </c>
      <c r="B27" s="38">
        <f t="shared" si="1"/>
        <v>288.502207</v>
      </c>
      <c r="C27" s="39">
        <v>288.445758</v>
      </c>
      <c r="D27" s="40">
        <v>0</v>
      </c>
      <c r="E27" s="40">
        <v>0</v>
      </c>
      <c r="F27" s="40">
        <v>0</v>
      </c>
      <c r="G27" s="40"/>
      <c r="H27" s="39">
        <v>0.056449</v>
      </c>
    </row>
    <row r="28" spans="1:8" s="34" customFormat="1" ht="12.75">
      <c r="A28" s="42" t="s">
        <v>94</v>
      </c>
      <c r="B28" s="38">
        <f t="shared" si="1"/>
        <v>605.6346550000001</v>
      </c>
      <c r="C28" s="39">
        <v>505.104199</v>
      </c>
      <c r="D28" s="39">
        <v>0</v>
      </c>
      <c r="E28" s="39">
        <v>12.412594</v>
      </c>
      <c r="F28" s="40">
        <v>0</v>
      </c>
      <c r="G28" s="40"/>
      <c r="H28" s="39">
        <v>88.117862</v>
      </c>
    </row>
    <row r="29" spans="1:8" s="34" customFormat="1" ht="12.75">
      <c r="A29" s="42" t="s">
        <v>95</v>
      </c>
      <c r="B29" s="38">
        <f t="shared" si="1"/>
        <v>24293.041618999996</v>
      </c>
      <c r="C29" s="39">
        <v>23683.593613999998</v>
      </c>
      <c r="D29" s="39">
        <v>0</v>
      </c>
      <c r="E29" s="39">
        <v>0</v>
      </c>
      <c r="F29" s="40">
        <v>0</v>
      </c>
      <c r="G29" s="40"/>
      <c r="H29" s="39">
        <v>609.448005</v>
      </c>
    </row>
    <row r="30" spans="1:8" s="34" customFormat="1" ht="12.75">
      <c r="A30" s="42" t="s">
        <v>96</v>
      </c>
      <c r="B30" s="38">
        <f t="shared" si="1"/>
        <v>1424.995899</v>
      </c>
      <c r="C30" s="39">
        <v>1313.797082</v>
      </c>
      <c r="D30" s="40">
        <v>0</v>
      </c>
      <c r="E30" s="40">
        <v>0</v>
      </c>
      <c r="F30" s="39">
        <v>0</v>
      </c>
      <c r="G30" s="40"/>
      <c r="H30" s="39">
        <v>111.19881699999999</v>
      </c>
    </row>
    <row r="31" spans="1:8" s="34" customFormat="1" ht="12.75">
      <c r="A31" s="42" t="s">
        <v>97</v>
      </c>
      <c r="B31" s="38">
        <f t="shared" si="1"/>
        <v>58.857983000000004</v>
      </c>
      <c r="C31" s="39">
        <v>58.83035</v>
      </c>
      <c r="D31" s="40">
        <v>0</v>
      </c>
      <c r="E31" s="40">
        <v>0</v>
      </c>
      <c r="F31" s="40">
        <v>0</v>
      </c>
      <c r="G31" s="40"/>
      <c r="H31" s="39">
        <v>0.027632999999999998</v>
      </c>
    </row>
    <row r="32" spans="1:8" s="34" customFormat="1" ht="12.75">
      <c r="A32" s="42" t="s">
        <v>98</v>
      </c>
      <c r="B32" s="38">
        <f t="shared" si="1"/>
        <v>469.38993500000004</v>
      </c>
      <c r="C32" s="39">
        <v>429.588908</v>
      </c>
      <c r="D32" s="40">
        <v>0</v>
      </c>
      <c r="E32" s="40">
        <v>0</v>
      </c>
      <c r="F32" s="40">
        <v>0</v>
      </c>
      <c r="G32" s="40"/>
      <c r="H32" s="39">
        <v>39.801027000000005</v>
      </c>
    </row>
    <row r="33" spans="1:8" s="34" customFormat="1" ht="12.75">
      <c r="A33" s="42" t="s">
        <v>99</v>
      </c>
      <c r="B33" s="38">
        <f t="shared" si="1"/>
        <v>93632.79734300001</v>
      </c>
      <c r="C33" s="39">
        <v>33007.181507</v>
      </c>
      <c r="D33" s="40">
        <v>0</v>
      </c>
      <c r="E33" s="39">
        <v>0</v>
      </c>
      <c r="F33" s="40">
        <v>0</v>
      </c>
      <c r="G33" s="40"/>
      <c r="H33" s="39">
        <v>60625.615836000004</v>
      </c>
    </row>
    <row r="34" spans="1:8" s="34" customFormat="1" ht="12.75">
      <c r="A34" s="42" t="s">
        <v>100</v>
      </c>
      <c r="B34" s="38">
        <f t="shared" si="1"/>
        <v>615.8923259999999</v>
      </c>
      <c r="C34" s="39">
        <v>339.063946</v>
      </c>
      <c r="D34" s="40">
        <v>13.9</v>
      </c>
      <c r="E34" s="40">
        <v>0</v>
      </c>
      <c r="F34" s="40">
        <v>0</v>
      </c>
      <c r="G34" s="40"/>
      <c r="H34" s="39">
        <v>262.92838</v>
      </c>
    </row>
    <row r="35" spans="1:8" s="34" customFormat="1" ht="12.75">
      <c r="A35" s="42" t="s">
        <v>101</v>
      </c>
      <c r="B35" s="38">
        <f t="shared" si="1"/>
        <v>41564.053121000004</v>
      </c>
      <c r="C35" s="39">
        <v>39605.36252</v>
      </c>
      <c r="D35" s="40">
        <v>0</v>
      </c>
      <c r="E35" s="39">
        <v>0</v>
      </c>
      <c r="F35" s="40">
        <v>0</v>
      </c>
      <c r="G35" s="40"/>
      <c r="H35" s="39">
        <v>1958.6906010000002</v>
      </c>
    </row>
    <row r="36" spans="1:8" s="34" customFormat="1" ht="12.75">
      <c r="A36" s="42" t="s">
        <v>102</v>
      </c>
      <c r="B36" s="38">
        <f t="shared" si="1"/>
        <v>18603.365265</v>
      </c>
      <c r="C36" s="39">
        <v>16997.656401</v>
      </c>
      <c r="D36" s="39">
        <v>0</v>
      </c>
      <c r="E36" s="39">
        <v>0</v>
      </c>
      <c r="F36" s="40">
        <v>0</v>
      </c>
      <c r="G36" s="39"/>
      <c r="H36" s="39">
        <v>1605.708864</v>
      </c>
    </row>
    <row r="37" spans="1:8" s="34" customFormat="1" ht="12.75">
      <c r="A37" s="42" t="s">
        <v>103</v>
      </c>
      <c r="B37" s="38">
        <f t="shared" si="1"/>
        <v>182.021553</v>
      </c>
      <c r="C37" s="39">
        <v>180</v>
      </c>
      <c r="D37" s="39">
        <v>0</v>
      </c>
      <c r="E37" s="39">
        <v>0</v>
      </c>
      <c r="F37" s="39">
        <v>0</v>
      </c>
      <c r="G37" s="40"/>
      <c r="H37" s="39">
        <v>2.021553</v>
      </c>
    </row>
    <row r="38" spans="1:8" s="34" customFormat="1" ht="12.75">
      <c r="A38" s="42" t="s">
        <v>104</v>
      </c>
      <c r="B38" s="38">
        <f t="shared" si="1"/>
        <v>2791.540237</v>
      </c>
      <c r="C38" s="39">
        <v>2791.290994</v>
      </c>
      <c r="D38" s="39">
        <v>0</v>
      </c>
      <c r="E38" s="39">
        <v>0</v>
      </c>
      <c r="F38" s="39">
        <v>0</v>
      </c>
      <c r="G38" s="40"/>
      <c r="H38" s="39">
        <v>0.249243</v>
      </c>
    </row>
    <row r="39" spans="1:8" s="34" customFormat="1" ht="12.75">
      <c r="A39" s="42" t="s">
        <v>105</v>
      </c>
      <c r="B39" s="38">
        <f t="shared" si="1"/>
        <v>120.65983700000001</v>
      </c>
      <c r="C39" s="39">
        <v>105.63143400000001</v>
      </c>
      <c r="D39" s="40">
        <v>0</v>
      </c>
      <c r="E39" s="40">
        <v>0</v>
      </c>
      <c r="F39" s="40">
        <v>0</v>
      </c>
      <c r="G39" s="40"/>
      <c r="H39" s="39">
        <v>15.028402999999999</v>
      </c>
    </row>
    <row r="40" spans="1:8" s="34" customFormat="1" ht="12.75">
      <c r="A40" s="42" t="s">
        <v>106</v>
      </c>
      <c r="B40" s="38">
        <f t="shared" si="1"/>
        <v>819.8035560000001</v>
      </c>
      <c r="C40" s="39">
        <v>807.277</v>
      </c>
      <c r="D40" s="40">
        <v>11.773144</v>
      </c>
      <c r="E40" s="40">
        <v>0</v>
      </c>
      <c r="F40" s="40">
        <v>0</v>
      </c>
      <c r="G40" s="40"/>
      <c r="H40" s="39">
        <v>0.753412</v>
      </c>
    </row>
    <row r="41" spans="1:8" s="34" customFormat="1" ht="12.75">
      <c r="A41" s="42" t="s">
        <v>107</v>
      </c>
      <c r="B41" s="38">
        <f t="shared" si="1"/>
        <v>14202.723354</v>
      </c>
      <c r="C41" s="39">
        <v>14094.886237</v>
      </c>
      <c r="D41" s="40">
        <v>0</v>
      </c>
      <c r="E41" s="40">
        <v>0</v>
      </c>
      <c r="F41" s="40">
        <v>0</v>
      </c>
      <c r="G41" s="40"/>
      <c r="H41" s="39">
        <v>107.83711699999999</v>
      </c>
    </row>
    <row r="42" spans="1:8" s="34" customFormat="1" ht="12.75">
      <c r="A42" s="42" t="s">
        <v>108</v>
      </c>
      <c r="B42" s="38">
        <f t="shared" si="1"/>
        <v>1105.3618199999999</v>
      </c>
      <c r="C42" s="39">
        <v>1103.3484369999999</v>
      </c>
      <c r="D42" s="40">
        <v>0</v>
      </c>
      <c r="E42" s="40">
        <v>0</v>
      </c>
      <c r="F42" s="40">
        <v>0</v>
      </c>
      <c r="G42" s="40"/>
      <c r="H42" s="39">
        <v>2.013383</v>
      </c>
    </row>
    <row r="43" spans="1:8" s="34" customFormat="1" ht="12.75">
      <c r="A43" s="42" t="s">
        <v>109</v>
      </c>
      <c r="B43" s="38">
        <f t="shared" si="1"/>
        <v>2910.309884</v>
      </c>
      <c r="C43" s="39">
        <v>2875.1915</v>
      </c>
      <c r="D43" s="40">
        <v>0</v>
      </c>
      <c r="E43" s="39">
        <v>0</v>
      </c>
      <c r="F43" s="40">
        <v>0</v>
      </c>
      <c r="G43" s="40"/>
      <c r="H43" s="39">
        <v>35.118384000000006</v>
      </c>
    </row>
    <row r="44" spans="1:8" s="34" customFormat="1" ht="12.75">
      <c r="A44" s="42" t="s">
        <v>110</v>
      </c>
      <c r="B44" s="38">
        <f t="shared" si="1"/>
        <v>61.156152</v>
      </c>
      <c r="C44" s="39">
        <v>58.200199</v>
      </c>
      <c r="D44" s="40">
        <v>0</v>
      </c>
      <c r="E44" s="40">
        <v>0</v>
      </c>
      <c r="F44" s="40">
        <v>0</v>
      </c>
      <c r="G44" s="40"/>
      <c r="H44" s="39">
        <v>2.955953</v>
      </c>
    </row>
    <row r="45" spans="1:8" s="34" customFormat="1" ht="12.75">
      <c r="A45" s="42" t="s">
        <v>111</v>
      </c>
      <c r="B45" s="38">
        <f t="shared" si="1"/>
        <v>215.860035</v>
      </c>
      <c r="C45" s="39">
        <v>215.78223300000002</v>
      </c>
      <c r="D45" s="40">
        <v>0</v>
      </c>
      <c r="E45" s="40">
        <v>0</v>
      </c>
      <c r="F45" s="40">
        <v>0</v>
      </c>
      <c r="G45" s="40"/>
      <c r="H45" s="39">
        <v>0.077802</v>
      </c>
    </row>
    <row r="46" spans="1:8" s="34" customFormat="1" ht="12.75">
      <c r="A46" s="42" t="s">
        <v>112</v>
      </c>
      <c r="B46" s="38">
        <f t="shared" si="1"/>
        <v>50594.416977</v>
      </c>
      <c r="C46" s="39">
        <v>50198.031316</v>
      </c>
      <c r="D46" s="40">
        <v>0</v>
      </c>
      <c r="E46" s="39">
        <v>0</v>
      </c>
      <c r="F46" s="40">
        <v>0</v>
      </c>
      <c r="G46" s="40"/>
      <c r="H46" s="39">
        <v>396.38566099999997</v>
      </c>
    </row>
    <row r="47" spans="1:8" s="34" customFormat="1" ht="12.75">
      <c r="A47" s="42" t="s">
        <v>113</v>
      </c>
      <c r="B47" s="38">
        <f t="shared" si="1"/>
        <v>80.128668</v>
      </c>
      <c r="C47" s="39">
        <v>75</v>
      </c>
      <c r="D47" s="40">
        <v>0</v>
      </c>
      <c r="E47" s="40">
        <v>0</v>
      </c>
      <c r="F47" s="40">
        <v>0</v>
      </c>
      <c r="G47" s="40"/>
      <c r="H47" s="39">
        <v>5.128668</v>
      </c>
    </row>
    <row r="48" spans="1:8" s="34" customFormat="1" ht="12.75">
      <c r="A48" s="42" t="s">
        <v>114</v>
      </c>
      <c r="B48" s="38">
        <f t="shared" si="1"/>
        <v>101.854524</v>
      </c>
      <c r="C48" s="39">
        <v>101.739558</v>
      </c>
      <c r="D48" s="40">
        <v>0</v>
      </c>
      <c r="E48" s="40">
        <v>0</v>
      </c>
      <c r="F48" s="40">
        <v>0</v>
      </c>
      <c r="G48" s="40"/>
      <c r="H48" s="39">
        <v>0.11496600000000001</v>
      </c>
    </row>
    <row r="49" spans="1:8" s="34" customFormat="1" ht="12.75">
      <c r="A49" s="42" t="s">
        <v>115</v>
      </c>
      <c r="B49" s="38">
        <f t="shared" si="1"/>
        <v>399.826908</v>
      </c>
      <c r="C49" s="39">
        <v>385.333033</v>
      </c>
      <c r="D49" s="40">
        <v>6.445</v>
      </c>
      <c r="E49" s="39">
        <v>0</v>
      </c>
      <c r="F49" s="40">
        <v>0</v>
      </c>
      <c r="G49" s="40"/>
      <c r="H49" s="39">
        <v>8.048875</v>
      </c>
    </row>
    <row r="50" spans="1:8" s="34" customFormat="1" ht="12.75">
      <c r="A50" s="42" t="s">
        <v>116</v>
      </c>
      <c r="B50" s="38">
        <f t="shared" si="1"/>
        <v>1599.0283510000002</v>
      </c>
      <c r="C50" s="39">
        <v>1598.9547810000001</v>
      </c>
      <c r="D50" s="40">
        <v>0</v>
      </c>
      <c r="E50" s="40">
        <v>0</v>
      </c>
      <c r="F50" s="40">
        <v>0</v>
      </c>
      <c r="G50" s="40"/>
      <c r="H50" s="39">
        <v>0.07357000000000001</v>
      </c>
    </row>
    <row r="51" spans="1:8" s="34" customFormat="1" ht="12.75">
      <c r="A51" s="42" t="s">
        <v>117</v>
      </c>
      <c r="B51" s="38">
        <f t="shared" si="1"/>
        <v>8810.826768</v>
      </c>
      <c r="C51" s="39">
        <v>8810.648237000001</v>
      </c>
      <c r="D51" s="40">
        <v>0</v>
      </c>
      <c r="E51" s="40">
        <v>0</v>
      </c>
      <c r="F51" s="40">
        <v>0</v>
      </c>
      <c r="G51" s="40"/>
      <c r="H51" s="39">
        <v>0.178531</v>
      </c>
    </row>
    <row r="52" spans="1:8" s="34" customFormat="1" ht="12.75">
      <c r="A52" s="42" t="s">
        <v>118</v>
      </c>
      <c r="B52" s="38">
        <f t="shared" si="1"/>
        <v>4283.751841</v>
      </c>
      <c r="C52" s="39">
        <v>4140.954175</v>
      </c>
      <c r="D52" s="40">
        <v>0</v>
      </c>
      <c r="E52" s="40">
        <v>0</v>
      </c>
      <c r="F52" s="40">
        <v>0</v>
      </c>
      <c r="G52" s="40"/>
      <c r="H52" s="39">
        <v>142.797666</v>
      </c>
    </row>
    <row r="53" spans="1:8" s="34" customFormat="1" ht="12.75">
      <c r="A53" s="42" t="s">
        <v>119</v>
      </c>
      <c r="B53" s="38">
        <f t="shared" si="1"/>
        <v>1873.933726</v>
      </c>
      <c r="C53" s="39">
        <v>1017.2</v>
      </c>
      <c r="D53" s="40">
        <v>853.9133099999999</v>
      </c>
      <c r="E53" s="40">
        <v>0</v>
      </c>
      <c r="F53" s="40">
        <v>0</v>
      </c>
      <c r="G53" s="40"/>
      <c r="H53" s="39">
        <v>2.820416</v>
      </c>
    </row>
    <row r="54" spans="1:8" s="34" customFormat="1" ht="12.75">
      <c r="A54" s="42" t="s">
        <v>120</v>
      </c>
      <c r="B54" s="38">
        <f t="shared" si="1"/>
        <v>41.360093</v>
      </c>
      <c r="C54" s="39">
        <v>31.277361</v>
      </c>
      <c r="D54" s="40">
        <v>0</v>
      </c>
      <c r="E54" s="40">
        <v>0</v>
      </c>
      <c r="F54" s="40">
        <v>0</v>
      </c>
      <c r="G54" s="40"/>
      <c r="H54" s="39">
        <v>10.082732</v>
      </c>
    </row>
    <row r="55" spans="1:8" s="34" customFormat="1" ht="12.75">
      <c r="A55" s="42" t="s">
        <v>121</v>
      </c>
      <c r="B55" s="38">
        <f t="shared" si="1"/>
        <v>293.231457</v>
      </c>
      <c r="C55" s="39">
        <v>292.907217</v>
      </c>
      <c r="D55" s="40">
        <v>0</v>
      </c>
      <c r="E55" s="40">
        <v>0</v>
      </c>
      <c r="F55" s="40">
        <v>0</v>
      </c>
      <c r="G55" s="40"/>
      <c r="H55" s="39">
        <v>0.32424000000000003</v>
      </c>
    </row>
    <row r="56" spans="1:8" s="34" customFormat="1" ht="12.75">
      <c r="A56" s="42" t="s">
        <v>122</v>
      </c>
      <c r="B56" s="38">
        <f t="shared" si="1"/>
        <v>4084.967135</v>
      </c>
      <c r="C56" s="39">
        <v>4075.776548</v>
      </c>
      <c r="D56" s="39">
        <v>0</v>
      </c>
      <c r="E56" s="39">
        <v>0</v>
      </c>
      <c r="F56" s="40">
        <v>0</v>
      </c>
      <c r="G56" s="40"/>
      <c r="H56" s="39">
        <v>9.190586999999999</v>
      </c>
    </row>
    <row r="57" spans="1:8" s="34" customFormat="1" ht="12.75">
      <c r="A57" s="42" t="s">
        <v>123</v>
      </c>
      <c r="B57" s="38">
        <f t="shared" si="1"/>
        <v>236.06388700000002</v>
      </c>
      <c r="C57" s="39">
        <v>232.66455200000001</v>
      </c>
      <c r="D57" s="40">
        <v>0</v>
      </c>
      <c r="E57" s="40">
        <v>0</v>
      </c>
      <c r="F57" s="40">
        <v>0</v>
      </c>
      <c r="G57" s="40"/>
      <c r="H57" s="39">
        <v>3.3993349999999998</v>
      </c>
    </row>
    <row r="58" spans="1:8" s="34" customFormat="1" ht="12.75">
      <c r="A58" s="42" t="s">
        <v>124</v>
      </c>
      <c r="B58" s="38">
        <f t="shared" si="1"/>
        <v>3610.926403</v>
      </c>
      <c r="C58" s="39">
        <v>1159.8017009999999</v>
      </c>
      <c r="D58" s="40">
        <v>228.1734</v>
      </c>
      <c r="E58" s="40">
        <v>2221.828571</v>
      </c>
      <c r="F58" s="40">
        <v>0</v>
      </c>
      <c r="G58" s="40"/>
      <c r="H58" s="39">
        <v>1.122731</v>
      </c>
    </row>
    <row r="59" spans="1:8" s="34" customFormat="1" ht="12.75">
      <c r="A59" s="42" t="s">
        <v>125</v>
      </c>
      <c r="B59" s="38">
        <f t="shared" si="1"/>
        <v>27.928494</v>
      </c>
      <c r="C59" s="39">
        <v>26.962195</v>
      </c>
      <c r="D59" s="40">
        <v>0</v>
      </c>
      <c r="E59" s="40">
        <v>0</v>
      </c>
      <c r="F59" s="40">
        <v>0</v>
      </c>
      <c r="G59" s="40"/>
      <c r="H59" s="39">
        <v>0.966299</v>
      </c>
    </row>
    <row r="60" spans="1:8" s="34" customFormat="1" ht="12.75">
      <c r="A60" s="42" t="s">
        <v>126</v>
      </c>
      <c r="B60" s="38">
        <f t="shared" si="1"/>
        <v>397.363351</v>
      </c>
      <c r="C60" s="39">
        <v>285.05809300000004</v>
      </c>
      <c r="D60" s="40">
        <v>0</v>
      </c>
      <c r="E60" s="40">
        <v>99.77999399999999</v>
      </c>
      <c r="F60" s="40">
        <v>0</v>
      </c>
      <c r="G60" s="40"/>
      <c r="H60" s="39">
        <v>12.525264</v>
      </c>
    </row>
    <row r="61" spans="1:8" s="34" customFormat="1" ht="12.75">
      <c r="A61" s="42" t="s">
        <v>127</v>
      </c>
      <c r="B61" s="38">
        <f t="shared" si="1"/>
        <v>468.72149800000005</v>
      </c>
      <c r="C61" s="39">
        <v>403.12692400000003</v>
      </c>
      <c r="D61" s="40">
        <v>0</v>
      </c>
      <c r="E61" s="40">
        <v>62.810874</v>
      </c>
      <c r="F61" s="40">
        <v>0</v>
      </c>
      <c r="G61" s="40"/>
      <c r="H61" s="39">
        <v>2.7837</v>
      </c>
    </row>
    <row r="62" spans="1:8" s="34" customFormat="1" ht="12.75">
      <c r="A62" s="42" t="s">
        <v>128</v>
      </c>
      <c r="B62" s="38">
        <f t="shared" si="1"/>
        <v>269.686779</v>
      </c>
      <c r="C62" s="39">
        <v>224.681337</v>
      </c>
      <c r="D62" s="40">
        <v>0</v>
      </c>
      <c r="E62" s="39">
        <v>39.259141</v>
      </c>
      <c r="F62" s="39">
        <v>0</v>
      </c>
      <c r="G62" s="40"/>
      <c r="H62" s="39">
        <v>5.746301</v>
      </c>
    </row>
    <row r="63" spans="1:8" s="34" customFormat="1" ht="12.75">
      <c r="A63" s="42" t="s">
        <v>129</v>
      </c>
      <c r="B63" s="38">
        <f t="shared" si="1"/>
        <v>11808.627734</v>
      </c>
      <c r="C63" s="39">
        <v>2406.3526030000003</v>
      </c>
      <c r="D63" s="40">
        <v>0</v>
      </c>
      <c r="E63" s="40">
        <v>8319.327062999999</v>
      </c>
      <c r="F63" s="40">
        <v>0</v>
      </c>
      <c r="G63" s="40"/>
      <c r="H63" s="39">
        <v>1082.948068</v>
      </c>
    </row>
    <row r="64" spans="1:8" s="34" customFormat="1" ht="12.75">
      <c r="A64" s="42" t="s">
        <v>130</v>
      </c>
      <c r="B64" s="38">
        <f t="shared" si="1"/>
        <v>6435.853567</v>
      </c>
      <c r="C64" s="39">
        <v>788.122978</v>
      </c>
      <c r="D64" s="40">
        <v>0</v>
      </c>
      <c r="E64" s="40">
        <v>5645.200255</v>
      </c>
      <c r="F64" s="40">
        <v>0</v>
      </c>
      <c r="G64" s="40"/>
      <c r="H64" s="39">
        <v>2.530334</v>
      </c>
    </row>
    <row r="65" spans="1:8" s="34" customFormat="1" ht="12.75">
      <c r="A65" s="42" t="s">
        <v>131</v>
      </c>
      <c r="B65" s="38">
        <f t="shared" si="1"/>
        <v>3889.59168</v>
      </c>
      <c r="C65" s="39">
        <v>3324.621525</v>
      </c>
      <c r="D65" s="40">
        <v>0</v>
      </c>
      <c r="E65" s="40">
        <v>0</v>
      </c>
      <c r="F65" s="40">
        <v>0</v>
      </c>
      <c r="G65" s="40"/>
      <c r="H65" s="39">
        <v>564.970155</v>
      </c>
    </row>
    <row r="66" spans="1:8" s="34" customFormat="1" ht="12.75">
      <c r="A66" s="42" t="s">
        <v>132</v>
      </c>
      <c r="B66" s="38">
        <f t="shared" si="1"/>
        <v>1219.942024</v>
      </c>
      <c r="C66" s="39">
        <v>635.7744690000001</v>
      </c>
      <c r="D66" s="40">
        <v>0</v>
      </c>
      <c r="E66" s="40">
        <v>562.7977099999999</v>
      </c>
      <c r="F66" s="40">
        <v>0</v>
      </c>
      <c r="G66" s="40"/>
      <c r="H66" s="39">
        <v>21.369845</v>
      </c>
    </row>
    <row r="67" spans="1:8" s="34" customFormat="1" ht="12.75">
      <c r="A67" s="42" t="s">
        <v>133</v>
      </c>
      <c r="B67" s="38">
        <f t="shared" si="1"/>
        <v>406.18102</v>
      </c>
      <c r="C67" s="39">
        <v>293.68291899999997</v>
      </c>
      <c r="D67" s="40">
        <v>0</v>
      </c>
      <c r="E67" s="40">
        <v>36.677</v>
      </c>
      <c r="F67" s="40">
        <v>0</v>
      </c>
      <c r="G67" s="40"/>
      <c r="H67" s="39">
        <v>75.821101</v>
      </c>
    </row>
    <row r="68" spans="1:8" s="34" customFormat="1" ht="12.75">
      <c r="A68" s="42" t="s">
        <v>134</v>
      </c>
      <c r="B68" s="38">
        <f t="shared" si="1"/>
        <v>510.65833100000003</v>
      </c>
      <c r="C68" s="39">
        <v>280.497255</v>
      </c>
      <c r="D68" s="40">
        <v>0</v>
      </c>
      <c r="E68" s="40">
        <v>217.90512</v>
      </c>
      <c r="F68" s="40">
        <v>0</v>
      </c>
      <c r="G68" s="40"/>
      <c r="H68" s="39">
        <v>12.255956</v>
      </c>
    </row>
    <row r="69" spans="1:8" s="34" customFormat="1" ht="12.75">
      <c r="A69" s="42" t="s">
        <v>135</v>
      </c>
      <c r="B69" s="38">
        <f t="shared" si="1"/>
        <v>717.797263</v>
      </c>
      <c r="C69" s="39">
        <v>359.759706</v>
      </c>
      <c r="D69" s="40">
        <v>0</v>
      </c>
      <c r="E69" s="40">
        <v>332.015375</v>
      </c>
      <c r="F69" s="40">
        <v>0</v>
      </c>
      <c r="G69" s="40"/>
      <c r="H69" s="39">
        <v>26.022182</v>
      </c>
    </row>
    <row r="70" spans="1:8" s="34" customFormat="1" ht="12.75">
      <c r="A70" s="42" t="s">
        <v>136</v>
      </c>
      <c r="B70" s="38">
        <f aca="true" t="shared" si="2" ref="B70:B133">SUM(C70:H70)</f>
        <v>1071.6262809999998</v>
      </c>
      <c r="C70" s="39">
        <v>526.203087</v>
      </c>
      <c r="D70" s="40">
        <v>0</v>
      </c>
      <c r="E70" s="40">
        <v>516.11337</v>
      </c>
      <c r="F70" s="40">
        <v>0</v>
      </c>
      <c r="G70" s="40"/>
      <c r="H70" s="39">
        <v>29.309824</v>
      </c>
    </row>
    <row r="71" spans="1:8" s="34" customFormat="1" ht="12.75">
      <c r="A71" s="42" t="s">
        <v>137</v>
      </c>
      <c r="B71" s="38">
        <f t="shared" si="2"/>
        <v>1582.332158</v>
      </c>
      <c r="C71" s="39">
        <v>652.953585</v>
      </c>
      <c r="D71" s="40">
        <v>0</v>
      </c>
      <c r="E71" s="40">
        <v>815.402664</v>
      </c>
      <c r="F71" s="40">
        <v>0</v>
      </c>
      <c r="G71" s="40"/>
      <c r="H71" s="39">
        <v>113.975909</v>
      </c>
    </row>
    <row r="72" spans="1:8" s="34" customFormat="1" ht="12.75">
      <c r="A72" s="42" t="s">
        <v>138</v>
      </c>
      <c r="B72" s="38">
        <f t="shared" si="2"/>
        <v>610.1302479999999</v>
      </c>
      <c r="C72" s="39">
        <v>384.673637</v>
      </c>
      <c r="D72" s="40">
        <v>0</v>
      </c>
      <c r="E72" s="40">
        <v>215.52112400000001</v>
      </c>
      <c r="F72" s="40">
        <v>0</v>
      </c>
      <c r="G72" s="40"/>
      <c r="H72" s="39">
        <v>9.935487</v>
      </c>
    </row>
    <row r="73" spans="1:8" s="34" customFormat="1" ht="12.75">
      <c r="A73" s="42" t="s">
        <v>139</v>
      </c>
      <c r="B73" s="38">
        <f t="shared" si="2"/>
        <v>1593.741661</v>
      </c>
      <c r="C73" s="39">
        <v>798.837822</v>
      </c>
      <c r="D73" s="40">
        <v>0</v>
      </c>
      <c r="E73" s="40">
        <v>787.273813</v>
      </c>
      <c r="F73" s="39">
        <v>0</v>
      </c>
      <c r="G73" s="40"/>
      <c r="H73" s="39">
        <v>7.630025999999999</v>
      </c>
    </row>
    <row r="74" spans="1:8" s="34" customFormat="1" ht="12.75">
      <c r="A74" s="42" t="s">
        <v>140</v>
      </c>
      <c r="B74" s="38">
        <f t="shared" si="2"/>
        <v>321.278009</v>
      </c>
      <c r="C74" s="39">
        <v>263.301532</v>
      </c>
      <c r="D74" s="40">
        <v>0</v>
      </c>
      <c r="E74" s="40">
        <v>51.437996999999996</v>
      </c>
      <c r="F74" s="40">
        <v>0</v>
      </c>
      <c r="G74" s="40"/>
      <c r="H74" s="39">
        <v>6.53848</v>
      </c>
    </row>
    <row r="75" spans="1:8" s="34" customFormat="1" ht="12.75">
      <c r="A75" s="42" t="s">
        <v>141</v>
      </c>
      <c r="B75" s="38">
        <f t="shared" si="2"/>
        <v>740.249514</v>
      </c>
      <c r="C75" s="39">
        <v>386.111948</v>
      </c>
      <c r="D75" s="40">
        <v>0</v>
      </c>
      <c r="E75" s="40">
        <v>324.295318</v>
      </c>
      <c r="F75" s="40">
        <v>0</v>
      </c>
      <c r="G75" s="40"/>
      <c r="H75" s="39">
        <v>29.842247999999998</v>
      </c>
    </row>
    <row r="76" spans="1:8" s="34" customFormat="1" ht="12.75">
      <c r="A76" s="42" t="s">
        <v>142</v>
      </c>
      <c r="B76" s="38">
        <f t="shared" si="2"/>
        <v>907.676708</v>
      </c>
      <c r="C76" s="39">
        <v>403.3799</v>
      </c>
      <c r="D76" s="40">
        <v>0</v>
      </c>
      <c r="E76" s="40">
        <v>487.766897</v>
      </c>
      <c r="F76" s="40">
        <v>0</v>
      </c>
      <c r="G76" s="40"/>
      <c r="H76" s="39">
        <v>16.529911</v>
      </c>
    </row>
    <row r="77" spans="1:8" s="34" customFormat="1" ht="12.75">
      <c r="A77" s="42" t="s">
        <v>143</v>
      </c>
      <c r="B77" s="38">
        <f t="shared" si="2"/>
        <v>396.947407</v>
      </c>
      <c r="C77" s="39">
        <v>264.00557000000003</v>
      </c>
      <c r="D77" s="40">
        <v>0</v>
      </c>
      <c r="E77" s="40">
        <v>128.16571299999998</v>
      </c>
      <c r="F77" s="39">
        <v>0</v>
      </c>
      <c r="G77" s="40"/>
      <c r="H77" s="39">
        <v>4.776123999999999</v>
      </c>
    </row>
    <row r="78" spans="1:8" s="34" customFormat="1" ht="12.75">
      <c r="A78" s="42" t="s">
        <v>144</v>
      </c>
      <c r="B78" s="38">
        <f t="shared" si="2"/>
        <v>853.694608</v>
      </c>
      <c r="C78" s="39">
        <v>477.503344</v>
      </c>
      <c r="D78" s="40">
        <v>0</v>
      </c>
      <c r="E78" s="40">
        <v>366.834681</v>
      </c>
      <c r="F78" s="40">
        <v>0</v>
      </c>
      <c r="G78" s="40"/>
      <c r="H78" s="39">
        <v>9.356583</v>
      </c>
    </row>
    <row r="79" spans="1:8" s="34" customFormat="1" ht="12.75">
      <c r="A79" s="42" t="s">
        <v>145</v>
      </c>
      <c r="B79" s="38">
        <f t="shared" si="2"/>
        <v>257.02124599999996</v>
      </c>
      <c r="C79" s="39">
        <v>228.13367799999997</v>
      </c>
      <c r="D79" s="40">
        <v>0</v>
      </c>
      <c r="E79" s="39">
        <v>3.137054</v>
      </c>
      <c r="F79" s="40">
        <v>0</v>
      </c>
      <c r="G79" s="40"/>
      <c r="H79" s="39">
        <v>25.750514000000003</v>
      </c>
    </row>
    <row r="80" spans="1:8" s="34" customFormat="1" ht="12.75">
      <c r="A80" s="42" t="s">
        <v>146</v>
      </c>
      <c r="B80" s="38">
        <f t="shared" si="2"/>
        <v>383.576458</v>
      </c>
      <c r="C80" s="39">
        <v>223.26534700000002</v>
      </c>
      <c r="D80" s="40">
        <v>0</v>
      </c>
      <c r="E80" s="40">
        <v>146.870147</v>
      </c>
      <c r="F80" s="40">
        <v>0</v>
      </c>
      <c r="G80" s="40"/>
      <c r="H80" s="39">
        <v>13.440964000000001</v>
      </c>
    </row>
    <row r="81" spans="1:8" s="34" customFormat="1" ht="12.75">
      <c r="A81" s="42" t="s">
        <v>147</v>
      </c>
      <c r="B81" s="38">
        <f t="shared" si="2"/>
        <v>114.852219</v>
      </c>
      <c r="C81" s="39">
        <v>111.252123</v>
      </c>
      <c r="D81" s="40">
        <v>0</v>
      </c>
      <c r="E81" s="40">
        <v>3.337297</v>
      </c>
      <c r="F81" s="40">
        <v>0</v>
      </c>
      <c r="G81" s="40"/>
      <c r="H81" s="39">
        <v>0.262799</v>
      </c>
    </row>
    <row r="82" spans="1:8" s="34" customFormat="1" ht="12.75">
      <c r="A82" s="42" t="s">
        <v>148</v>
      </c>
      <c r="B82" s="38">
        <f t="shared" si="2"/>
        <v>351.023726</v>
      </c>
      <c r="C82" s="39">
        <v>216.264696</v>
      </c>
      <c r="D82" s="40">
        <v>0</v>
      </c>
      <c r="E82" s="39">
        <v>134.34</v>
      </c>
      <c r="F82" s="40">
        <v>0</v>
      </c>
      <c r="G82" s="40"/>
      <c r="H82" s="39">
        <v>0.41903</v>
      </c>
    </row>
    <row r="83" spans="1:8" s="34" customFormat="1" ht="12.75">
      <c r="A83" s="42" t="s">
        <v>149</v>
      </c>
      <c r="B83" s="38">
        <f t="shared" si="2"/>
        <v>542.4602090000001</v>
      </c>
      <c r="C83" s="39">
        <v>350.70411</v>
      </c>
      <c r="D83" s="40">
        <v>0</v>
      </c>
      <c r="E83" s="40">
        <v>172.58111100000002</v>
      </c>
      <c r="F83" s="40">
        <v>0</v>
      </c>
      <c r="G83" s="40"/>
      <c r="H83" s="39">
        <v>19.174988</v>
      </c>
    </row>
    <row r="84" spans="1:8" s="34" customFormat="1" ht="12.75">
      <c r="A84" s="42" t="s">
        <v>150</v>
      </c>
      <c r="B84" s="38">
        <f t="shared" si="2"/>
        <v>415.966683</v>
      </c>
      <c r="C84" s="39">
        <v>299.21515899999997</v>
      </c>
      <c r="D84" s="40">
        <v>0</v>
      </c>
      <c r="E84" s="40">
        <v>0</v>
      </c>
      <c r="F84" s="40">
        <v>0</v>
      </c>
      <c r="G84" s="40"/>
      <c r="H84" s="39">
        <v>116.751524</v>
      </c>
    </row>
    <row r="85" spans="1:8" s="34" customFormat="1" ht="12.75">
      <c r="A85" s="42" t="s">
        <v>151</v>
      </c>
      <c r="B85" s="38">
        <f t="shared" si="2"/>
        <v>22874.201894</v>
      </c>
      <c r="C85" s="39">
        <v>22872.7449</v>
      </c>
      <c r="D85" s="40">
        <v>0</v>
      </c>
      <c r="E85" s="40">
        <v>0</v>
      </c>
      <c r="F85" s="40">
        <v>0</v>
      </c>
      <c r="G85" s="40"/>
      <c r="H85" s="39">
        <v>1.4569940000000001</v>
      </c>
    </row>
    <row r="86" spans="1:8" s="34" customFormat="1" ht="12.75">
      <c r="A86" s="42" t="s">
        <v>152</v>
      </c>
      <c r="B86" s="38">
        <f t="shared" si="2"/>
        <v>54871.344741</v>
      </c>
      <c r="C86" s="39">
        <v>22312.338722999997</v>
      </c>
      <c r="D86" s="40">
        <v>0</v>
      </c>
      <c r="E86" s="40">
        <v>32556.884256</v>
      </c>
      <c r="F86" s="40">
        <v>0</v>
      </c>
      <c r="G86" s="40"/>
      <c r="H86" s="39">
        <v>2.121762</v>
      </c>
    </row>
    <row r="87" spans="1:8" s="34" customFormat="1" ht="12.75">
      <c r="A87" s="42" t="s">
        <v>153</v>
      </c>
      <c r="B87" s="38">
        <f t="shared" si="2"/>
        <v>1497.547693</v>
      </c>
      <c r="C87" s="39">
        <v>1491.104988</v>
      </c>
      <c r="D87" s="40">
        <v>0</v>
      </c>
      <c r="E87" s="40">
        <v>0</v>
      </c>
      <c r="F87" s="40">
        <v>0</v>
      </c>
      <c r="G87" s="40"/>
      <c r="H87" s="39">
        <v>6.442705</v>
      </c>
    </row>
    <row r="88" spans="1:8" s="34" customFormat="1" ht="12.75">
      <c r="A88" s="42" t="s">
        <v>154</v>
      </c>
      <c r="B88" s="38">
        <f t="shared" si="2"/>
        <v>1650.952201</v>
      </c>
      <c r="C88" s="39">
        <v>1646.5696580000001</v>
      </c>
      <c r="D88" s="40">
        <v>0</v>
      </c>
      <c r="E88" s="40">
        <v>0</v>
      </c>
      <c r="F88" s="40">
        <v>0</v>
      </c>
      <c r="G88" s="40"/>
      <c r="H88" s="39">
        <v>4.382543</v>
      </c>
    </row>
    <row r="89" spans="1:8" s="34" customFormat="1" ht="12.75">
      <c r="A89" s="42" t="s">
        <v>155</v>
      </c>
      <c r="B89" s="38">
        <f t="shared" si="2"/>
        <v>141.246523</v>
      </c>
      <c r="C89" s="39">
        <v>141.209533</v>
      </c>
      <c r="D89" s="40">
        <v>0</v>
      </c>
      <c r="E89" s="40">
        <v>0</v>
      </c>
      <c r="F89" s="40">
        <v>0</v>
      </c>
      <c r="G89" s="40"/>
      <c r="H89" s="39">
        <v>0.036989999999999995</v>
      </c>
    </row>
    <row r="90" spans="1:8" s="34" customFormat="1" ht="12.75">
      <c r="A90" s="42" t="s">
        <v>156</v>
      </c>
      <c r="B90" s="38">
        <f t="shared" si="2"/>
        <v>36969.47887499999</v>
      </c>
      <c r="C90" s="39">
        <v>36959.353089</v>
      </c>
      <c r="D90" s="40">
        <v>0</v>
      </c>
      <c r="E90" s="40">
        <v>0</v>
      </c>
      <c r="F90" s="40">
        <v>0</v>
      </c>
      <c r="G90" s="40"/>
      <c r="H90" s="39">
        <v>10.125786</v>
      </c>
    </row>
    <row r="91" spans="1:8" s="34" customFormat="1" ht="12.75">
      <c r="A91" s="42" t="s">
        <v>157</v>
      </c>
      <c r="B91" s="38">
        <f t="shared" si="2"/>
        <v>24418.924866</v>
      </c>
      <c r="C91" s="39">
        <v>24411.68363</v>
      </c>
      <c r="D91" s="40">
        <v>0</v>
      </c>
      <c r="E91" s="40">
        <v>0</v>
      </c>
      <c r="F91" s="40">
        <v>0</v>
      </c>
      <c r="G91" s="40"/>
      <c r="H91" s="39">
        <v>7.241236</v>
      </c>
    </row>
    <row r="92" spans="1:8" s="34" customFormat="1" ht="12.75">
      <c r="A92" s="42" t="s">
        <v>158</v>
      </c>
      <c r="B92" s="38">
        <f t="shared" si="2"/>
        <v>84.88794099999998</v>
      </c>
      <c r="C92" s="39">
        <v>68.75152299999999</v>
      </c>
      <c r="D92" s="40">
        <v>0</v>
      </c>
      <c r="E92" s="40">
        <v>0</v>
      </c>
      <c r="F92" s="40">
        <v>0</v>
      </c>
      <c r="G92" s="40"/>
      <c r="H92" s="39">
        <v>16.136418</v>
      </c>
    </row>
    <row r="93" spans="1:8" s="34" customFormat="1" ht="12.75">
      <c r="A93" s="42" t="s">
        <v>159</v>
      </c>
      <c r="B93" s="38">
        <f t="shared" si="2"/>
        <v>1061.9610309999998</v>
      </c>
      <c r="C93" s="39">
        <v>1060.884936</v>
      </c>
      <c r="D93" s="40">
        <v>0</v>
      </c>
      <c r="E93" s="40">
        <v>0</v>
      </c>
      <c r="F93" s="40">
        <v>0</v>
      </c>
      <c r="G93" s="40"/>
      <c r="H93" s="39">
        <v>1.076095</v>
      </c>
    </row>
    <row r="94" spans="1:8" s="34" customFormat="1" ht="12.75">
      <c r="A94" s="42" t="s">
        <v>160</v>
      </c>
      <c r="B94" s="38">
        <f t="shared" si="2"/>
        <v>309.02399</v>
      </c>
      <c r="C94" s="39">
        <v>308.692647</v>
      </c>
      <c r="D94" s="40">
        <v>0</v>
      </c>
      <c r="E94" s="40">
        <v>0</v>
      </c>
      <c r="F94" s="40">
        <v>0</v>
      </c>
      <c r="G94" s="40"/>
      <c r="H94" s="39">
        <v>0.331343</v>
      </c>
    </row>
    <row r="95" spans="1:8" s="34" customFormat="1" ht="12.75">
      <c r="A95" s="42" t="s">
        <v>161</v>
      </c>
      <c r="B95" s="38">
        <f t="shared" si="2"/>
        <v>1085.818892</v>
      </c>
      <c r="C95" s="39">
        <v>1085.435475</v>
      </c>
      <c r="D95" s="40">
        <v>0</v>
      </c>
      <c r="E95" s="40">
        <v>0</v>
      </c>
      <c r="F95" s="40">
        <v>0</v>
      </c>
      <c r="G95" s="40"/>
      <c r="H95" s="39">
        <v>0.383417</v>
      </c>
    </row>
    <row r="96" spans="1:8" s="34" customFormat="1" ht="12.75">
      <c r="A96" s="42" t="s">
        <v>162</v>
      </c>
      <c r="B96" s="38">
        <f t="shared" si="2"/>
        <v>424.50856699999997</v>
      </c>
      <c r="C96" s="39">
        <v>424.343914</v>
      </c>
      <c r="D96" s="40">
        <v>0</v>
      </c>
      <c r="E96" s="40">
        <v>0</v>
      </c>
      <c r="F96" s="40">
        <v>0</v>
      </c>
      <c r="G96" s="40"/>
      <c r="H96" s="39">
        <v>0.164653</v>
      </c>
    </row>
    <row r="97" spans="1:8" s="34" customFormat="1" ht="12.75">
      <c r="A97" s="42" t="s">
        <v>163</v>
      </c>
      <c r="B97" s="38">
        <f t="shared" si="2"/>
        <v>182.964475</v>
      </c>
      <c r="C97" s="39">
        <v>143.917474</v>
      </c>
      <c r="D97" s="40">
        <v>0</v>
      </c>
      <c r="E97" s="40">
        <v>0</v>
      </c>
      <c r="F97" s="40">
        <v>0</v>
      </c>
      <c r="G97" s="40"/>
      <c r="H97" s="39">
        <v>39.047001</v>
      </c>
    </row>
    <row r="98" spans="1:8" s="34" customFormat="1" ht="12.75">
      <c r="A98" s="42" t="s">
        <v>164</v>
      </c>
      <c r="B98" s="38">
        <f t="shared" si="2"/>
        <v>1225.632938</v>
      </c>
      <c r="C98" s="39">
        <v>1222.883935</v>
      </c>
      <c r="D98" s="40">
        <v>0</v>
      </c>
      <c r="E98" s="40">
        <v>0</v>
      </c>
      <c r="F98" s="40">
        <v>0</v>
      </c>
      <c r="G98" s="40"/>
      <c r="H98" s="39">
        <v>2.749003</v>
      </c>
    </row>
    <row r="99" spans="1:8" s="34" customFormat="1" ht="12.75">
      <c r="A99" s="42" t="s">
        <v>165</v>
      </c>
      <c r="B99" s="38">
        <f t="shared" si="2"/>
        <v>1274.334676</v>
      </c>
      <c r="C99" s="39">
        <v>1164.2397529999998</v>
      </c>
      <c r="D99" s="40">
        <v>0</v>
      </c>
      <c r="E99" s="40">
        <v>0</v>
      </c>
      <c r="F99" s="40">
        <v>0</v>
      </c>
      <c r="G99" s="40"/>
      <c r="H99" s="39">
        <v>110.094923</v>
      </c>
    </row>
    <row r="100" spans="1:8" s="34" customFormat="1" ht="12.75">
      <c r="A100" s="42" t="s">
        <v>166</v>
      </c>
      <c r="B100" s="38">
        <f t="shared" si="2"/>
        <v>27245.992537000002</v>
      </c>
      <c r="C100" s="39">
        <v>27228.920806000002</v>
      </c>
      <c r="D100" s="40">
        <v>0</v>
      </c>
      <c r="E100" s="40">
        <v>0</v>
      </c>
      <c r="F100" s="40">
        <v>0</v>
      </c>
      <c r="G100" s="40"/>
      <c r="H100" s="39">
        <v>17.071731</v>
      </c>
    </row>
    <row r="101" spans="1:8" s="34" customFormat="1" ht="12.75">
      <c r="A101" s="42" t="s">
        <v>167</v>
      </c>
      <c r="B101" s="38">
        <f t="shared" si="2"/>
        <v>448.701512</v>
      </c>
      <c r="C101" s="39">
        <v>425.005388</v>
      </c>
      <c r="D101" s="40">
        <v>0</v>
      </c>
      <c r="E101" s="40">
        <v>0</v>
      </c>
      <c r="F101" s="40">
        <v>0</v>
      </c>
      <c r="G101" s="40"/>
      <c r="H101" s="39">
        <v>23.696123999999998</v>
      </c>
    </row>
    <row r="102" spans="1:8" s="34" customFormat="1" ht="12.75">
      <c r="A102" s="42" t="s">
        <v>168</v>
      </c>
      <c r="B102" s="38">
        <f t="shared" si="2"/>
        <v>406.68112299999996</v>
      </c>
      <c r="C102" s="39">
        <v>406.58921499999997</v>
      </c>
      <c r="D102" s="40">
        <v>0</v>
      </c>
      <c r="E102" s="40">
        <v>0</v>
      </c>
      <c r="F102" s="40">
        <v>0</v>
      </c>
      <c r="G102" s="40"/>
      <c r="H102" s="39">
        <v>0.091908</v>
      </c>
    </row>
    <row r="103" spans="1:8" s="34" customFormat="1" ht="12.75">
      <c r="A103" s="42" t="s">
        <v>169</v>
      </c>
      <c r="B103" s="38">
        <f t="shared" si="2"/>
        <v>163.851219</v>
      </c>
      <c r="C103" s="39">
        <v>163.76861399999999</v>
      </c>
      <c r="D103" s="40">
        <v>0</v>
      </c>
      <c r="E103" s="40">
        <v>0</v>
      </c>
      <c r="F103" s="40">
        <v>0</v>
      </c>
      <c r="G103" s="40"/>
      <c r="H103" s="39">
        <v>0.082605</v>
      </c>
    </row>
    <row r="104" spans="1:8" s="34" customFormat="1" ht="12.75">
      <c r="A104" s="42" t="s">
        <v>170</v>
      </c>
      <c r="B104" s="38">
        <f t="shared" si="2"/>
        <v>138.79722300000003</v>
      </c>
      <c r="C104" s="39">
        <v>138.48793500000002</v>
      </c>
      <c r="D104" s="40">
        <v>0</v>
      </c>
      <c r="E104" s="40">
        <v>0</v>
      </c>
      <c r="F104" s="40">
        <v>0</v>
      </c>
      <c r="G104" s="40"/>
      <c r="H104" s="39">
        <v>0.309288</v>
      </c>
    </row>
    <row r="105" spans="1:8" s="34" customFormat="1" ht="12.75">
      <c r="A105" s="42" t="s">
        <v>171</v>
      </c>
      <c r="B105" s="38">
        <f t="shared" si="2"/>
        <v>236.767344</v>
      </c>
      <c r="C105" s="39">
        <v>208.724683</v>
      </c>
      <c r="D105" s="40">
        <v>0</v>
      </c>
      <c r="E105" s="40">
        <v>0</v>
      </c>
      <c r="F105" s="40">
        <v>0</v>
      </c>
      <c r="G105" s="40"/>
      <c r="H105" s="39">
        <v>28.042661</v>
      </c>
    </row>
    <row r="106" spans="1:8" s="34" customFormat="1" ht="12.75">
      <c r="A106" s="42" t="s">
        <v>172</v>
      </c>
      <c r="B106" s="38">
        <f t="shared" si="2"/>
        <v>1624.565593</v>
      </c>
      <c r="C106" s="39">
        <v>1624.138623</v>
      </c>
      <c r="D106" s="40">
        <v>0</v>
      </c>
      <c r="E106" s="40">
        <v>0</v>
      </c>
      <c r="F106" s="40">
        <v>0</v>
      </c>
      <c r="G106" s="40"/>
      <c r="H106" s="39">
        <v>0.42696999999999996</v>
      </c>
    </row>
    <row r="107" spans="1:8" s="34" customFormat="1" ht="12.75">
      <c r="A107" s="42" t="s">
        <v>173</v>
      </c>
      <c r="B107" s="38">
        <f t="shared" si="2"/>
        <v>575.7992869999999</v>
      </c>
      <c r="C107" s="39">
        <v>575.4977349999999</v>
      </c>
      <c r="D107" s="40">
        <v>0</v>
      </c>
      <c r="E107" s="40">
        <v>0</v>
      </c>
      <c r="F107" s="40">
        <v>0</v>
      </c>
      <c r="G107" s="40"/>
      <c r="H107" s="39">
        <v>0.301552</v>
      </c>
    </row>
    <row r="108" spans="1:8" s="34" customFormat="1" ht="12.75">
      <c r="A108" s="42" t="s">
        <v>174</v>
      </c>
      <c r="B108" s="38">
        <f t="shared" si="2"/>
        <v>97.89399399999999</v>
      </c>
      <c r="C108" s="39">
        <v>97.836118</v>
      </c>
      <c r="D108" s="40">
        <v>0</v>
      </c>
      <c r="E108" s="40">
        <v>0</v>
      </c>
      <c r="F108" s="40">
        <v>0</v>
      </c>
      <c r="G108" s="40"/>
      <c r="H108" s="39">
        <v>0.057876</v>
      </c>
    </row>
    <row r="109" spans="1:8" s="34" customFormat="1" ht="12.75">
      <c r="A109" s="42" t="s">
        <v>175</v>
      </c>
      <c r="B109" s="38">
        <f t="shared" si="2"/>
        <v>2168.689481</v>
      </c>
      <c r="C109" s="39">
        <v>2166.683909</v>
      </c>
      <c r="D109" s="39">
        <v>0</v>
      </c>
      <c r="E109" s="40">
        <v>0</v>
      </c>
      <c r="F109" s="40">
        <v>0</v>
      </c>
      <c r="G109" s="40"/>
      <c r="H109" s="39">
        <v>2.005572</v>
      </c>
    </row>
    <row r="110" spans="1:8" s="34" customFormat="1" ht="12.75">
      <c r="A110" s="42" t="s">
        <v>176</v>
      </c>
      <c r="B110" s="38">
        <f t="shared" si="2"/>
        <v>397.66724899999997</v>
      </c>
      <c r="C110" s="39">
        <v>397.570502</v>
      </c>
      <c r="D110" s="40">
        <v>0</v>
      </c>
      <c r="E110" s="40">
        <v>0</v>
      </c>
      <c r="F110" s="40">
        <v>0</v>
      </c>
      <c r="G110" s="40"/>
      <c r="H110" s="39">
        <v>0.096747</v>
      </c>
    </row>
    <row r="111" spans="1:8" s="34" customFormat="1" ht="12.75">
      <c r="A111" s="42" t="s">
        <v>177</v>
      </c>
      <c r="B111" s="38">
        <f t="shared" si="2"/>
        <v>2909.331703</v>
      </c>
      <c r="C111" s="39">
        <v>2754.782541</v>
      </c>
      <c r="D111" s="40">
        <v>0</v>
      </c>
      <c r="E111" s="40">
        <v>0</v>
      </c>
      <c r="F111" s="40">
        <v>0</v>
      </c>
      <c r="G111" s="40"/>
      <c r="H111" s="40">
        <v>154.54916200000002</v>
      </c>
    </row>
    <row r="112" spans="1:8" s="34" customFormat="1" ht="12.75">
      <c r="A112" s="42" t="s">
        <v>178</v>
      </c>
      <c r="B112" s="38">
        <f t="shared" si="2"/>
        <v>586.433182</v>
      </c>
      <c r="C112" s="39">
        <v>571.330742</v>
      </c>
      <c r="D112" s="40">
        <v>0</v>
      </c>
      <c r="E112" s="40">
        <v>0</v>
      </c>
      <c r="F112" s="40">
        <v>0</v>
      </c>
      <c r="G112" s="40"/>
      <c r="H112" s="40">
        <v>15.10244</v>
      </c>
    </row>
    <row r="113" spans="1:8" s="34" customFormat="1" ht="12.75">
      <c r="A113" s="42" t="s">
        <v>179</v>
      </c>
      <c r="B113" s="38">
        <f t="shared" si="2"/>
        <v>123.66443300000002</v>
      </c>
      <c r="C113" s="39">
        <v>123.62748400000001</v>
      </c>
      <c r="D113" s="40">
        <v>0</v>
      </c>
      <c r="E113" s="40">
        <v>0</v>
      </c>
      <c r="F113" s="40">
        <v>0</v>
      </c>
      <c r="G113" s="40"/>
      <c r="H113" s="39">
        <v>0.036949</v>
      </c>
    </row>
    <row r="114" spans="1:8" s="34" customFormat="1" ht="12.75">
      <c r="A114" s="42" t="s">
        <v>180</v>
      </c>
      <c r="B114" s="38">
        <f t="shared" si="2"/>
        <v>348.220919</v>
      </c>
      <c r="C114" s="39">
        <v>335.151884</v>
      </c>
      <c r="D114" s="40">
        <v>0</v>
      </c>
      <c r="E114" s="40">
        <v>0</v>
      </c>
      <c r="F114" s="40">
        <v>0</v>
      </c>
      <c r="G114" s="40"/>
      <c r="H114" s="39">
        <v>13.069035000000001</v>
      </c>
    </row>
    <row r="115" spans="1:8" s="34" customFormat="1" ht="12.75">
      <c r="A115" s="42" t="s">
        <v>181</v>
      </c>
      <c r="B115" s="38">
        <f t="shared" si="2"/>
        <v>178.688582</v>
      </c>
      <c r="C115" s="39">
        <v>173.302091</v>
      </c>
      <c r="D115" s="40">
        <v>0</v>
      </c>
      <c r="E115" s="40">
        <v>5.21</v>
      </c>
      <c r="F115" s="40">
        <v>0</v>
      </c>
      <c r="G115" s="40"/>
      <c r="H115" s="39">
        <v>0.176491</v>
      </c>
    </row>
    <row r="116" spans="1:8" s="34" customFormat="1" ht="12.75">
      <c r="A116" s="42" t="s">
        <v>182</v>
      </c>
      <c r="B116" s="38">
        <f t="shared" si="2"/>
        <v>147.002497</v>
      </c>
      <c r="C116" s="39">
        <v>146.885794</v>
      </c>
      <c r="D116" s="40">
        <v>0</v>
      </c>
      <c r="E116" s="40">
        <v>0</v>
      </c>
      <c r="F116" s="40">
        <v>0</v>
      </c>
      <c r="G116" s="40"/>
      <c r="H116" s="39">
        <v>0.116703</v>
      </c>
    </row>
    <row r="117" spans="1:8" s="34" customFormat="1" ht="12.75">
      <c r="A117" s="42" t="s">
        <v>183</v>
      </c>
      <c r="B117" s="38">
        <f t="shared" si="2"/>
        <v>103.63519099999999</v>
      </c>
      <c r="C117" s="39">
        <v>103.306873</v>
      </c>
      <c r="D117" s="40">
        <v>0</v>
      </c>
      <c r="E117" s="40">
        <v>0</v>
      </c>
      <c r="F117" s="40">
        <v>0</v>
      </c>
      <c r="G117" s="40"/>
      <c r="H117" s="39">
        <v>0.328318</v>
      </c>
    </row>
    <row r="118" spans="1:8" s="34" customFormat="1" ht="12.75">
      <c r="A118" s="42" t="s">
        <v>184</v>
      </c>
      <c r="B118" s="38">
        <f t="shared" si="2"/>
        <v>210.39728399999998</v>
      </c>
      <c r="C118" s="39">
        <v>204.89256699999999</v>
      </c>
      <c r="D118" s="40">
        <v>0</v>
      </c>
      <c r="E118" s="40">
        <v>0</v>
      </c>
      <c r="F118" s="40">
        <v>0</v>
      </c>
      <c r="G118" s="40"/>
      <c r="H118" s="39">
        <v>5.504716999999999</v>
      </c>
    </row>
    <row r="119" spans="1:8" s="34" customFormat="1" ht="12.75">
      <c r="A119" s="42" t="s">
        <v>185</v>
      </c>
      <c r="B119" s="38">
        <f t="shared" si="2"/>
        <v>205.712842</v>
      </c>
      <c r="C119" s="39">
        <v>205.642097</v>
      </c>
      <c r="D119" s="40">
        <v>0</v>
      </c>
      <c r="E119" s="40">
        <v>0</v>
      </c>
      <c r="F119" s="40">
        <v>0</v>
      </c>
      <c r="G119" s="40"/>
      <c r="H119" s="39">
        <v>0.070745</v>
      </c>
    </row>
    <row r="120" spans="1:8" s="34" customFormat="1" ht="12.75">
      <c r="A120" s="42" t="s">
        <v>186</v>
      </c>
      <c r="B120" s="38">
        <f t="shared" si="2"/>
        <v>2218.121972</v>
      </c>
      <c r="C120" s="39">
        <v>2218.059864</v>
      </c>
      <c r="D120" s="40">
        <v>0</v>
      </c>
      <c r="E120" s="40">
        <v>0</v>
      </c>
      <c r="F120" s="39">
        <v>0</v>
      </c>
      <c r="G120" s="40"/>
      <c r="H120" s="39">
        <v>0.062108000000000003</v>
      </c>
    </row>
    <row r="121" spans="1:8" s="34" customFormat="1" ht="12.75">
      <c r="A121" s="42" t="s">
        <v>187</v>
      </c>
      <c r="B121" s="38">
        <f t="shared" si="2"/>
        <v>1353.703563</v>
      </c>
      <c r="C121" s="39">
        <v>902.310418</v>
      </c>
      <c r="D121" s="40">
        <v>0</v>
      </c>
      <c r="E121" s="39">
        <v>0</v>
      </c>
      <c r="F121" s="39">
        <v>0</v>
      </c>
      <c r="G121" s="40"/>
      <c r="H121" s="39">
        <v>451.393145</v>
      </c>
    </row>
    <row r="122" spans="1:8" s="34" customFormat="1" ht="12.75">
      <c r="A122" s="42" t="s">
        <v>188</v>
      </c>
      <c r="B122" s="38">
        <f t="shared" si="2"/>
        <v>17487.225143000003</v>
      </c>
      <c r="C122" s="39">
        <v>17446.896121</v>
      </c>
      <c r="D122" s="40">
        <v>0</v>
      </c>
      <c r="E122" s="40">
        <v>0</v>
      </c>
      <c r="F122" s="40">
        <v>0</v>
      </c>
      <c r="G122" s="40"/>
      <c r="H122" s="39">
        <v>40.329021999999995</v>
      </c>
    </row>
    <row r="123" spans="1:8" s="34" customFormat="1" ht="12.75">
      <c r="A123" s="42" t="s">
        <v>189</v>
      </c>
      <c r="B123" s="38">
        <f t="shared" si="2"/>
        <v>1728.673755</v>
      </c>
      <c r="C123" s="39">
        <v>1311.043203</v>
      </c>
      <c r="D123" s="40">
        <v>0</v>
      </c>
      <c r="E123" s="40">
        <v>0</v>
      </c>
      <c r="F123" s="40">
        <v>0</v>
      </c>
      <c r="G123" s="40"/>
      <c r="H123" s="39">
        <v>417.630552</v>
      </c>
    </row>
    <row r="124" spans="1:8" s="34" customFormat="1" ht="12.75">
      <c r="A124" s="42" t="s">
        <v>190</v>
      </c>
      <c r="B124" s="38">
        <f t="shared" si="2"/>
        <v>859.950054</v>
      </c>
      <c r="C124" s="39">
        <v>859.741857</v>
      </c>
      <c r="D124" s="40">
        <v>0</v>
      </c>
      <c r="E124" s="40">
        <v>0</v>
      </c>
      <c r="F124" s="40">
        <v>0</v>
      </c>
      <c r="G124" s="40"/>
      <c r="H124" s="39">
        <v>0.208197</v>
      </c>
    </row>
    <row r="125" spans="1:8" s="34" customFormat="1" ht="12.75">
      <c r="A125" s="42" t="s">
        <v>191</v>
      </c>
      <c r="B125" s="38">
        <f t="shared" si="2"/>
        <v>446.940921</v>
      </c>
      <c r="C125" s="39">
        <v>446.86482</v>
      </c>
      <c r="D125" s="40">
        <v>0</v>
      </c>
      <c r="E125" s="40">
        <v>0</v>
      </c>
      <c r="F125" s="40">
        <v>0</v>
      </c>
      <c r="G125" s="40"/>
      <c r="H125" s="39">
        <v>0.076101</v>
      </c>
    </row>
    <row r="126" spans="1:8" s="34" customFormat="1" ht="12.75">
      <c r="A126" s="42" t="s">
        <v>192</v>
      </c>
      <c r="B126" s="38">
        <f t="shared" si="2"/>
        <v>313.72609600000004</v>
      </c>
      <c r="C126" s="39">
        <v>288.62807000000004</v>
      </c>
      <c r="D126" s="40">
        <v>0</v>
      </c>
      <c r="E126" s="40">
        <v>0</v>
      </c>
      <c r="F126" s="40">
        <v>0</v>
      </c>
      <c r="G126" s="40"/>
      <c r="H126" s="39">
        <v>25.098026</v>
      </c>
    </row>
    <row r="127" spans="1:8" s="34" customFormat="1" ht="12.75">
      <c r="A127" s="42" t="s">
        <v>193</v>
      </c>
      <c r="B127" s="38">
        <f t="shared" si="2"/>
        <v>262.979739</v>
      </c>
      <c r="C127" s="39">
        <v>262.9138</v>
      </c>
      <c r="D127" s="40">
        <v>0</v>
      </c>
      <c r="E127" s="40">
        <v>0</v>
      </c>
      <c r="F127" s="40">
        <v>0</v>
      </c>
      <c r="G127" s="40"/>
      <c r="H127" s="39">
        <v>0.065939</v>
      </c>
    </row>
    <row r="128" spans="1:8" s="34" customFormat="1" ht="12.75">
      <c r="A128" s="42" t="s">
        <v>194</v>
      </c>
      <c r="B128" s="38">
        <f t="shared" si="2"/>
        <v>70.266233</v>
      </c>
      <c r="C128" s="39">
        <v>70.250235</v>
      </c>
      <c r="D128" s="39">
        <v>0</v>
      </c>
      <c r="E128" s="39">
        <v>0</v>
      </c>
      <c r="F128" s="39">
        <v>0</v>
      </c>
      <c r="G128" s="40"/>
      <c r="H128" s="39">
        <v>0.015998</v>
      </c>
    </row>
    <row r="129" spans="1:8" s="34" customFormat="1" ht="12.75">
      <c r="A129" s="42" t="s">
        <v>195</v>
      </c>
      <c r="B129" s="38">
        <f t="shared" si="2"/>
        <v>686.6020769999999</v>
      </c>
      <c r="C129" s="39">
        <v>415.54769</v>
      </c>
      <c r="D129" s="40">
        <v>0</v>
      </c>
      <c r="E129" s="39">
        <v>0</v>
      </c>
      <c r="F129" s="40">
        <v>270.24817</v>
      </c>
      <c r="G129" s="40"/>
      <c r="H129" s="39">
        <v>0.806217</v>
      </c>
    </row>
    <row r="130" spans="1:8" s="34" customFormat="1" ht="12.75">
      <c r="A130" s="42" t="s">
        <v>196</v>
      </c>
      <c r="B130" s="38">
        <f t="shared" si="2"/>
        <v>110.08322600000001</v>
      </c>
      <c r="C130" s="39">
        <v>110.04898100000001</v>
      </c>
      <c r="D130" s="40">
        <v>0</v>
      </c>
      <c r="E130" s="39">
        <v>0</v>
      </c>
      <c r="F130" s="40">
        <v>0</v>
      </c>
      <c r="G130" s="40"/>
      <c r="H130" s="39">
        <v>0.034245</v>
      </c>
    </row>
    <row r="131" spans="1:8" s="34" customFormat="1" ht="12.75">
      <c r="A131" s="42" t="s">
        <v>197</v>
      </c>
      <c r="B131" s="38">
        <f t="shared" si="2"/>
        <v>1135.937217</v>
      </c>
      <c r="C131" s="39">
        <v>1117.8505089999999</v>
      </c>
      <c r="D131" s="40">
        <v>0</v>
      </c>
      <c r="E131" s="40">
        <v>0</v>
      </c>
      <c r="F131" s="40">
        <v>0</v>
      </c>
      <c r="G131" s="40"/>
      <c r="H131" s="39">
        <v>18.086707999999998</v>
      </c>
    </row>
    <row r="132" spans="1:8" s="34" customFormat="1" ht="12.75">
      <c r="A132" s="42" t="s">
        <v>198</v>
      </c>
      <c r="B132" s="38">
        <f t="shared" si="2"/>
        <v>318.817701</v>
      </c>
      <c r="C132" s="39">
        <v>303.103113</v>
      </c>
      <c r="D132" s="39">
        <v>0</v>
      </c>
      <c r="E132" s="40">
        <v>0</v>
      </c>
      <c r="F132" s="39">
        <v>0</v>
      </c>
      <c r="G132" s="40"/>
      <c r="H132" s="39">
        <v>15.714588000000001</v>
      </c>
    </row>
    <row r="133" spans="1:8" s="34" customFormat="1" ht="12.75">
      <c r="A133" s="42" t="s">
        <v>199</v>
      </c>
      <c r="B133" s="38">
        <f t="shared" si="2"/>
        <v>210.16201700000002</v>
      </c>
      <c r="C133" s="39">
        <v>209.04620400000002</v>
      </c>
      <c r="D133" s="40">
        <v>0</v>
      </c>
      <c r="E133" s="40">
        <v>0</v>
      </c>
      <c r="F133" s="40">
        <v>0</v>
      </c>
      <c r="G133" s="40"/>
      <c r="H133" s="39">
        <v>1.115813</v>
      </c>
    </row>
    <row r="134" spans="1:8" s="34" customFormat="1" ht="12.75">
      <c r="A134" s="42" t="s">
        <v>200</v>
      </c>
      <c r="B134" s="38">
        <f aca="true" t="shared" si="3" ref="B134:B197">SUM(C134:H134)</f>
        <v>77.976446</v>
      </c>
      <c r="C134" s="39">
        <v>69.428197</v>
      </c>
      <c r="D134" s="40">
        <v>8.5103</v>
      </c>
      <c r="E134" s="40">
        <v>0</v>
      </c>
      <c r="F134" s="40">
        <v>0</v>
      </c>
      <c r="G134" s="40"/>
      <c r="H134" s="39">
        <v>0.037949000000000004</v>
      </c>
    </row>
    <row r="135" spans="1:8" s="34" customFormat="1" ht="12.75">
      <c r="A135" s="42" t="s">
        <v>201</v>
      </c>
      <c r="B135" s="38">
        <f t="shared" si="3"/>
        <v>60.799408</v>
      </c>
      <c r="C135" s="39">
        <v>60.714213</v>
      </c>
      <c r="D135" s="39">
        <v>0</v>
      </c>
      <c r="E135" s="39">
        <v>0</v>
      </c>
      <c r="F135" s="40">
        <v>0</v>
      </c>
      <c r="G135" s="40"/>
      <c r="H135" s="39">
        <v>0.085195</v>
      </c>
    </row>
    <row r="136" spans="1:8" s="34" customFormat="1" ht="12.75">
      <c r="A136" s="42" t="s">
        <v>202</v>
      </c>
      <c r="B136" s="38">
        <f t="shared" si="3"/>
        <v>64.139873</v>
      </c>
      <c r="C136" s="39">
        <v>64.029586</v>
      </c>
      <c r="D136" s="39">
        <v>0</v>
      </c>
      <c r="E136" s="39">
        <v>0</v>
      </c>
      <c r="F136" s="40">
        <v>0</v>
      </c>
      <c r="G136" s="40"/>
      <c r="H136" s="39">
        <v>0.11028699999999998</v>
      </c>
    </row>
    <row r="137" spans="1:8" s="34" customFormat="1" ht="12.75">
      <c r="A137" s="42" t="s">
        <v>203</v>
      </c>
      <c r="B137" s="38">
        <f t="shared" si="3"/>
        <v>90.150133</v>
      </c>
      <c r="C137" s="39">
        <v>90</v>
      </c>
      <c r="D137" s="40">
        <v>0</v>
      </c>
      <c r="E137" s="40">
        <v>0</v>
      </c>
      <c r="F137" s="39">
        <v>0</v>
      </c>
      <c r="G137" s="40"/>
      <c r="H137" s="39">
        <v>0.150133</v>
      </c>
    </row>
    <row r="138" spans="1:8" s="34" customFormat="1" ht="12.75">
      <c r="A138" s="42" t="s">
        <v>204</v>
      </c>
      <c r="B138" s="38">
        <f t="shared" si="3"/>
        <v>37.927061</v>
      </c>
      <c r="C138" s="39">
        <v>37.877943</v>
      </c>
      <c r="D138" s="40">
        <v>0</v>
      </c>
      <c r="E138" s="40">
        <v>0</v>
      </c>
      <c r="F138" s="40">
        <v>0</v>
      </c>
      <c r="G138" s="40"/>
      <c r="H138" s="39">
        <v>0.049118</v>
      </c>
    </row>
    <row r="139" spans="1:8" s="34" customFormat="1" ht="12.75">
      <c r="A139" s="42" t="s">
        <v>205</v>
      </c>
      <c r="B139" s="38">
        <f t="shared" si="3"/>
        <v>140.89511</v>
      </c>
      <c r="C139" s="39">
        <v>140.78554499999998</v>
      </c>
      <c r="D139" s="40">
        <v>0</v>
      </c>
      <c r="E139" s="40">
        <v>0</v>
      </c>
      <c r="F139" s="40">
        <v>0</v>
      </c>
      <c r="G139" s="40"/>
      <c r="H139" s="39">
        <v>0.10956500000000001</v>
      </c>
    </row>
    <row r="140" spans="1:8" s="34" customFormat="1" ht="12.75">
      <c r="A140" s="42" t="s">
        <v>206</v>
      </c>
      <c r="B140" s="38">
        <f t="shared" si="3"/>
        <v>80.57579600000001</v>
      </c>
      <c r="C140" s="39">
        <v>80.523987</v>
      </c>
      <c r="D140" s="40">
        <v>0</v>
      </c>
      <c r="E140" s="39">
        <v>0</v>
      </c>
      <c r="F140" s="40">
        <v>0</v>
      </c>
      <c r="G140" s="40"/>
      <c r="H140" s="39">
        <v>0.051809</v>
      </c>
    </row>
    <row r="141" spans="1:8" s="34" customFormat="1" ht="12.75">
      <c r="A141" s="42" t="s">
        <v>207</v>
      </c>
      <c r="B141" s="38">
        <f t="shared" si="3"/>
        <v>116.67859</v>
      </c>
      <c r="C141" s="39">
        <v>116.610694</v>
      </c>
      <c r="D141" s="40">
        <v>0</v>
      </c>
      <c r="E141" s="40">
        <v>0</v>
      </c>
      <c r="F141" s="40">
        <v>0</v>
      </c>
      <c r="G141" s="40"/>
      <c r="H141" s="39">
        <v>0.067896</v>
      </c>
    </row>
    <row r="142" spans="1:8" s="34" customFormat="1" ht="12.75">
      <c r="A142" s="42" t="s">
        <v>208</v>
      </c>
      <c r="B142" s="38">
        <f t="shared" si="3"/>
        <v>96.985299</v>
      </c>
      <c r="C142" s="39">
        <v>92.842206</v>
      </c>
      <c r="D142" s="40">
        <v>0</v>
      </c>
      <c r="E142" s="39">
        <v>0</v>
      </c>
      <c r="F142" s="40">
        <v>0</v>
      </c>
      <c r="G142" s="40"/>
      <c r="H142" s="39">
        <v>4.143093</v>
      </c>
    </row>
    <row r="143" spans="1:8" s="34" customFormat="1" ht="12.75">
      <c r="A143" s="42" t="s">
        <v>209</v>
      </c>
      <c r="B143" s="38">
        <f t="shared" si="3"/>
        <v>71.061017</v>
      </c>
      <c r="C143" s="39">
        <v>68.961297</v>
      </c>
      <c r="D143" s="39">
        <v>0</v>
      </c>
      <c r="E143" s="39">
        <v>0</v>
      </c>
      <c r="F143" s="40">
        <v>0</v>
      </c>
      <c r="G143" s="39"/>
      <c r="H143" s="39">
        <v>2.09972</v>
      </c>
    </row>
    <row r="144" spans="1:8" s="34" customFormat="1" ht="12.75">
      <c r="A144" s="42" t="s">
        <v>210</v>
      </c>
      <c r="B144" s="38">
        <f t="shared" si="3"/>
        <v>57.230740000000004</v>
      </c>
      <c r="C144" s="39">
        <v>57.21025</v>
      </c>
      <c r="D144" s="39">
        <v>0</v>
      </c>
      <c r="E144" s="39">
        <v>0</v>
      </c>
      <c r="F144" s="39">
        <v>0</v>
      </c>
      <c r="G144" s="40"/>
      <c r="H144" s="39">
        <v>0.02049</v>
      </c>
    </row>
    <row r="145" spans="1:8" s="34" customFormat="1" ht="12.75">
      <c r="A145" s="42" t="s">
        <v>211</v>
      </c>
      <c r="B145" s="38">
        <f t="shared" si="3"/>
        <v>78.435508</v>
      </c>
      <c r="C145" s="39">
        <v>78.431108</v>
      </c>
      <c r="D145" s="39">
        <v>0</v>
      </c>
      <c r="E145" s="39">
        <v>0</v>
      </c>
      <c r="F145" s="39">
        <v>0</v>
      </c>
      <c r="G145" s="40"/>
      <c r="H145" s="39">
        <v>0.0044</v>
      </c>
    </row>
    <row r="146" spans="1:8" s="34" customFormat="1" ht="12.75">
      <c r="A146" s="42" t="s">
        <v>212</v>
      </c>
      <c r="B146" s="38">
        <f t="shared" si="3"/>
        <v>71.258555</v>
      </c>
      <c r="C146" s="39">
        <v>71.198514</v>
      </c>
      <c r="D146" s="40">
        <v>0</v>
      </c>
      <c r="E146" s="40">
        <v>0</v>
      </c>
      <c r="F146" s="40">
        <v>0</v>
      </c>
      <c r="G146" s="40"/>
      <c r="H146" s="39">
        <v>0.060041</v>
      </c>
    </row>
    <row r="147" spans="1:8" s="34" customFormat="1" ht="12.75">
      <c r="A147" s="42" t="s">
        <v>213</v>
      </c>
      <c r="B147" s="38">
        <f t="shared" si="3"/>
        <v>82.362375</v>
      </c>
      <c r="C147" s="39">
        <v>82.32515</v>
      </c>
      <c r="D147" s="40">
        <v>0</v>
      </c>
      <c r="E147" s="40">
        <v>0</v>
      </c>
      <c r="F147" s="40">
        <v>0</v>
      </c>
      <c r="G147" s="40"/>
      <c r="H147" s="39">
        <v>0.037225</v>
      </c>
    </row>
    <row r="148" spans="1:8" s="34" customFormat="1" ht="12.75">
      <c r="A148" s="42" t="s">
        <v>214</v>
      </c>
      <c r="B148" s="38">
        <f t="shared" si="3"/>
        <v>107.390467</v>
      </c>
      <c r="C148" s="39">
        <v>107.33588400000001</v>
      </c>
      <c r="D148" s="40">
        <v>0</v>
      </c>
      <c r="E148" s="40">
        <v>0</v>
      </c>
      <c r="F148" s="40">
        <v>0</v>
      </c>
      <c r="G148" s="40"/>
      <c r="H148" s="39">
        <v>0.054583000000000007</v>
      </c>
    </row>
    <row r="149" spans="1:8" s="34" customFormat="1" ht="12.75">
      <c r="A149" s="42" t="s">
        <v>215</v>
      </c>
      <c r="B149" s="38">
        <f t="shared" si="3"/>
        <v>81.86592</v>
      </c>
      <c r="C149" s="39">
        <v>81.814527</v>
      </c>
      <c r="D149" s="40">
        <v>0</v>
      </c>
      <c r="E149" s="40">
        <v>0</v>
      </c>
      <c r="F149" s="40">
        <v>0</v>
      </c>
      <c r="G149" s="40"/>
      <c r="H149" s="39">
        <v>0.051392999999999994</v>
      </c>
    </row>
    <row r="150" spans="1:8" s="34" customFormat="1" ht="12.75">
      <c r="A150" s="42" t="s">
        <v>216</v>
      </c>
      <c r="B150" s="38">
        <f t="shared" si="3"/>
        <v>45.33929</v>
      </c>
      <c r="C150" s="39">
        <v>45.303308</v>
      </c>
      <c r="D150" s="40">
        <v>0</v>
      </c>
      <c r="E150" s="39">
        <v>0</v>
      </c>
      <c r="F150" s="40">
        <v>0</v>
      </c>
      <c r="G150" s="40"/>
      <c r="H150" s="39">
        <v>0.035982</v>
      </c>
    </row>
    <row r="151" spans="1:8" s="34" customFormat="1" ht="12.75">
      <c r="A151" s="42" t="s">
        <v>217</v>
      </c>
      <c r="B151" s="38">
        <f t="shared" si="3"/>
        <v>82.78051900000001</v>
      </c>
      <c r="C151" s="39">
        <v>82.74020300000001</v>
      </c>
      <c r="D151" s="40">
        <v>0</v>
      </c>
      <c r="E151" s="40">
        <v>0</v>
      </c>
      <c r="F151" s="40">
        <v>0</v>
      </c>
      <c r="G151" s="40"/>
      <c r="H151" s="39">
        <v>0.040316000000000005</v>
      </c>
    </row>
    <row r="152" spans="1:8" s="34" customFormat="1" ht="12.75">
      <c r="A152" s="42" t="s">
        <v>218</v>
      </c>
      <c r="B152" s="38">
        <f t="shared" si="3"/>
        <v>121.53989700000001</v>
      </c>
      <c r="C152" s="39">
        <v>121.49610600000001</v>
      </c>
      <c r="D152" s="40">
        <v>0</v>
      </c>
      <c r="E152" s="40">
        <v>0</v>
      </c>
      <c r="F152" s="40">
        <v>0</v>
      </c>
      <c r="G152" s="40"/>
      <c r="H152" s="39">
        <v>0.043791000000000004</v>
      </c>
    </row>
    <row r="153" spans="1:8" s="34" customFormat="1" ht="12.75">
      <c r="A153" s="42" t="s">
        <v>219</v>
      </c>
      <c r="B153" s="38">
        <f t="shared" si="3"/>
        <v>60.210873</v>
      </c>
      <c r="C153" s="39">
        <v>60.182809999999996</v>
      </c>
      <c r="D153" s="40">
        <v>0</v>
      </c>
      <c r="E153" s="39">
        <v>0</v>
      </c>
      <c r="F153" s="40">
        <v>0</v>
      </c>
      <c r="G153" s="40"/>
      <c r="H153" s="39">
        <v>0.028063</v>
      </c>
    </row>
    <row r="154" spans="1:8" s="34" customFormat="1" ht="12.75">
      <c r="A154" s="42" t="s">
        <v>220</v>
      </c>
      <c r="B154" s="38">
        <f t="shared" si="3"/>
        <v>92.809686</v>
      </c>
      <c r="C154" s="39">
        <v>92.769413</v>
      </c>
      <c r="D154" s="40">
        <v>0</v>
      </c>
      <c r="E154" s="40">
        <v>0</v>
      </c>
      <c r="F154" s="40">
        <v>0</v>
      </c>
      <c r="G154" s="40"/>
      <c r="H154" s="39">
        <v>0.040273</v>
      </c>
    </row>
    <row r="155" spans="1:8" s="34" customFormat="1" ht="12.75">
      <c r="A155" s="42" t="s">
        <v>221</v>
      </c>
      <c r="B155" s="38">
        <f t="shared" si="3"/>
        <v>1038.266571</v>
      </c>
      <c r="C155" s="39">
        <v>974.349106</v>
      </c>
      <c r="D155" s="40">
        <v>0</v>
      </c>
      <c r="E155" s="40">
        <v>0</v>
      </c>
      <c r="F155" s="40">
        <v>0</v>
      </c>
      <c r="G155" s="40"/>
      <c r="H155" s="39">
        <v>63.917465</v>
      </c>
    </row>
    <row r="156" spans="1:8" s="34" customFormat="1" ht="12.75">
      <c r="A156" s="42" t="s">
        <v>222</v>
      </c>
      <c r="B156" s="38">
        <f t="shared" si="3"/>
        <v>1662.019926</v>
      </c>
      <c r="C156" s="39">
        <v>1654.204264</v>
      </c>
      <c r="D156" s="40">
        <v>0</v>
      </c>
      <c r="E156" s="39">
        <v>0</v>
      </c>
      <c r="F156" s="40">
        <v>0</v>
      </c>
      <c r="G156" s="40"/>
      <c r="H156" s="39">
        <v>7.815662</v>
      </c>
    </row>
    <row r="157" spans="1:8" s="34" customFormat="1" ht="12.75">
      <c r="A157" s="42" t="s">
        <v>223</v>
      </c>
      <c r="B157" s="38">
        <f t="shared" si="3"/>
        <v>5076.036594000001</v>
      </c>
      <c r="C157" s="39">
        <v>5065.170652000001</v>
      </c>
      <c r="D157" s="40">
        <v>0</v>
      </c>
      <c r="E157" s="40">
        <v>0</v>
      </c>
      <c r="F157" s="40">
        <v>0</v>
      </c>
      <c r="G157" s="40"/>
      <c r="H157" s="39">
        <v>10.865942</v>
      </c>
    </row>
    <row r="158" spans="1:8" s="34" customFormat="1" ht="12.75">
      <c r="A158" s="42" t="s">
        <v>224</v>
      </c>
      <c r="B158" s="38">
        <f t="shared" si="3"/>
        <v>187.432591</v>
      </c>
      <c r="C158" s="39">
        <v>187.389777</v>
      </c>
      <c r="D158" s="40">
        <v>0</v>
      </c>
      <c r="E158" s="40">
        <v>0</v>
      </c>
      <c r="F158" s="40">
        <v>0</v>
      </c>
      <c r="G158" s="40"/>
      <c r="H158" s="39">
        <v>0.042814</v>
      </c>
    </row>
    <row r="159" spans="1:8" s="34" customFormat="1" ht="12.75">
      <c r="A159" s="42" t="s">
        <v>225</v>
      </c>
      <c r="B159" s="38">
        <f t="shared" si="3"/>
        <v>144.221386</v>
      </c>
      <c r="C159" s="39">
        <v>143.321097</v>
      </c>
      <c r="D159" s="40">
        <v>0</v>
      </c>
      <c r="E159" s="40">
        <v>0</v>
      </c>
      <c r="F159" s="40">
        <v>0</v>
      </c>
      <c r="G159" s="40"/>
      <c r="H159" s="39">
        <v>0.9002889999999999</v>
      </c>
    </row>
    <row r="160" spans="1:8" s="34" customFormat="1" ht="12.75">
      <c r="A160" s="42" t="s">
        <v>226</v>
      </c>
      <c r="B160" s="38">
        <f t="shared" si="3"/>
        <v>47.77368</v>
      </c>
      <c r="C160" s="39">
        <v>47.666329</v>
      </c>
      <c r="D160" s="40">
        <v>0</v>
      </c>
      <c r="E160" s="40">
        <v>0</v>
      </c>
      <c r="F160" s="40">
        <v>0</v>
      </c>
      <c r="G160" s="40"/>
      <c r="H160" s="39">
        <v>0.107351</v>
      </c>
    </row>
    <row r="161" spans="1:8" s="34" customFormat="1" ht="12.75">
      <c r="A161" s="42" t="s">
        <v>227</v>
      </c>
      <c r="B161" s="38">
        <f t="shared" si="3"/>
        <v>90.70389</v>
      </c>
      <c r="C161" s="39">
        <v>84.47796</v>
      </c>
      <c r="D161" s="40">
        <v>2</v>
      </c>
      <c r="E161" s="40">
        <v>0</v>
      </c>
      <c r="F161" s="40">
        <v>0</v>
      </c>
      <c r="G161" s="40"/>
      <c r="H161" s="39">
        <v>4.22593</v>
      </c>
    </row>
    <row r="162" spans="1:8" s="34" customFormat="1" ht="12.75">
      <c r="A162" s="42" t="s">
        <v>228</v>
      </c>
      <c r="B162" s="38">
        <f t="shared" si="3"/>
        <v>737.425611</v>
      </c>
      <c r="C162" s="39">
        <v>464.272062</v>
      </c>
      <c r="D162" s="40">
        <v>0</v>
      </c>
      <c r="E162" s="40">
        <v>0</v>
      </c>
      <c r="F162" s="40">
        <v>0</v>
      </c>
      <c r="G162" s="40"/>
      <c r="H162" s="39">
        <v>273.153549</v>
      </c>
    </row>
    <row r="163" spans="1:8" s="34" customFormat="1" ht="12.75">
      <c r="A163" s="42" t="s">
        <v>229</v>
      </c>
      <c r="B163" s="38">
        <f t="shared" si="3"/>
        <v>152.044242</v>
      </c>
      <c r="C163" s="39">
        <v>127.009133</v>
      </c>
      <c r="D163" s="39">
        <v>0</v>
      </c>
      <c r="E163" s="39">
        <v>0</v>
      </c>
      <c r="F163" s="40">
        <v>0</v>
      </c>
      <c r="G163" s="40"/>
      <c r="H163" s="39">
        <v>25.035109</v>
      </c>
    </row>
    <row r="164" spans="1:8" s="34" customFormat="1" ht="12.75">
      <c r="A164" s="42" t="s">
        <v>230</v>
      </c>
      <c r="B164" s="38">
        <f t="shared" si="3"/>
        <v>192.71979100000001</v>
      </c>
      <c r="C164" s="39">
        <v>191.802309</v>
      </c>
      <c r="D164" s="40">
        <v>0</v>
      </c>
      <c r="E164" s="40">
        <v>0</v>
      </c>
      <c r="F164" s="40">
        <v>0</v>
      </c>
      <c r="G164" s="40"/>
      <c r="H164" s="39">
        <v>0.917482</v>
      </c>
    </row>
    <row r="165" spans="1:8" s="34" customFormat="1" ht="12.75">
      <c r="A165" s="42" t="s">
        <v>231</v>
      </c>
      <c r="B165" s="38">
        <f t="shared" si="3"/>
        <v>2976.4752570000005</v>
      </c>
      <c r="C165" s="39">
        <v>2651.3917530000003</v>
      </c>
      <c r="D165" s="40">
        <v>0</v>
      </c>
      <c r="E165" s="40">
        <v>0</v>
      </c>
      <c r="F165" s="40">
        <v>0</v>
      </c>
      <c r="G165" s="40"/>
      <c r="H165" s="39">
        <v>325.083504</v>
      </c>
    </row>
    <row r="166" spans="1:8" s="34" customFormat="1" ht="12.75">
      <c r="A166" s="42" t="s">
        <v>232</v>
      </c>
      <c r="B166" s="38">
        <f t="shared" si="3"/>
        <v>841.183255</v>
      </c>
      <c r="C166" s="39">
        <v>841.143877</v>
      </c>
      <c r="D166" s="40">
        <v>0</v>
      </c>
      <c r="E166" s="40">
        <v>0</v>
      </c>
      <c r="F166" s="40">
        <v>0</v>
      </c>
      <c r="G166" s="40"/>
      <c r="H166" s="39">
        <v>0.039377999999999996</v>
      </c>
    </row>
    <row r="167" spans="1:8" s="34" customFormat="1" ht="12.75">
      <c r="A167" s="42" t="s">
        <v>233</v>
      </c>
      <c r="B167" s="38">
        <f t="shared" si="3"/>
        <v>871.612257</v>
      </c>
      <c r="C167" s="39">
        <v>855.670375</v>
      </c>
      <c r="D167" s="40">
        <v>0</v>
      </c>
      <c r="E167" s="40">
        <v>0</v>
      </c>
      <c r="F167" s="40">
        <v>0</v>
      </c>
      <c r="G167" s="40"/>
      <c r="H167" s="39">
        <v>15.941882000000001</v>
      </c>
    </row>
    <row r="168" spans="1:8" s="34" customFormat="1" ht="12.75">
      <c r="A168" s="42" t="s">
        <v>234</v>
      </c>
      <c r="B168" s="38">
        <f t="shared" si="3"/>
        <v>910.223709</v>
      </c>
      <c r="C168" s="39">
        <v>788.431488</v>
      </c>
      <c r="D168" s="40">
        <v>0</v>
      </c>
      <c r="E168" s="40">
        <v>0</v>
      </c>
      <c r="F168" s="40">
        <v>0</v>
      </c>
      <c r="G168" s="40"/>
      <c r="H168" s="39">
        <v>121.792221</v>
      </c>
    </row>
    <row r="169" spans="1:8" s="34" customFormat="1" ht="12.75">
      <c r="A169" s="42" t="s">
        <v>235</v>
      </c>
      <c r="B169" s="38">
        <f t="shared" si="3"/>
        <v>52265.418144</v>
      </c>
      <c r="C169" s="39">
        <v>51698.527874</v>
      </c>
      <c r="D169" s="40">
        <v>0</v>
      </c>
      <c r="E169" s="39">
        <v>0</v>
      </c>
      <c r="F169" s="39">
        <v>0</v>
      </c>
      <c r="G169" s="40"/>
      <c r="H169" s="39">
        <v>566.89027</v>
      </c>
    </row>
    <row r="170" spans="1:8" s="34" customFormat="1" ht="12.75">
      <c r="A170" s="42" t="s">
        <v>236</v>
      </c>
      <c r="B170" s="38">
        <f t="shared" si="3"/>
        <v>5440.219936999999</v>
      </c>
      <c r="C170" s="39">
        <v>4916.374037</v>
      </c>
      <c r="D170" s="40">
        <v>182</v>
      </c>
      <c r="E170" s="40">
        <v>339.99</v>
      </c>
      <c r="F170" s="40">
        <v>0</v>
      </c>
      <c r="G170" s="40"/>
      <c r="H170" s="39">
        <v>1.8559</v>
      </c>
    </row>
    <row r="171" spans="1:8" s="34" customFormat="1" ht="12.75">
      <c r="A171" s="42" t="s">
        <v>237</v>
      </c>
      <c r="B171" s="38">
        <f t="shared" si="3"/>
        <v>4190.425147</v>
      </c>
      <c r="C171" s="39">
        <v>3727.2558719999997</v>
      </c>
      <c r="D171" s="40">
        <v>0</v>
      </c>
      <c r="E171" s="40">
        <v>164.41</v>
      </c>
      <c r="F171" s="40">
        <v>0</v>
      </c>
      <c r="G171" s="40"/>
      <c r="H171" s="39">
        <v>298.759275</v>
      </c>
    </row>
    <row r="172" spans="1:8" s="34" customFormat="1" ht="12.75">
      <c r="A172" s="42" t="s">
        <v>238</v>
      </c>
      <c r="B172" s="38">
        <f t="shared" si="3"/>
        <v>3229.3659910000006</v>
      </c>
      <c r="C172" s="39">
        <v>3134.031757</v>
      </c>
      <c r="D172" s="40">
        <v>0.59</v>
      </c>
      <c r="E172" s="40">
        <v>94.106775</v>
      </c>
      <c r="F172" s="40">
        <v>0</v>
      </c>
      <c r="G172" s="40"/>
      <c r="H172" s="39">
        <v>0.637459</v>
      </c>
    </row>
    <row r="173" spans="1:8" s="34" customFormat="1" ht="12.75">
      <c r="A173" s="42" t="s">
        <v>239</v>
      </c>
      <c r="B173" s="38">
        <f t="shared" si="3"/>
        <v>1922.4642700000002</v>
      </c>
      <c r="C173" s="39">
        <v>1919.8227170000002</v>
      </c>
      <c r="D173" s="40">
        <v>0.1</v>
      </c>
      <c r="E173" s="40">
        <v>0</v>
      </c>
      <c r="F173" s="40">
        <v>0</v>
      </c>
      <c r="G173" s="40"/>
      <c r="H173" s="39">
        <v>2.541553</v>
      </c>
    </row>
    <row r="174" spans="1:8" s="34" customFormat="1" ht="12.75">
      <c r="A174" s="42" t="s">
        <v>240</v>
      </c>
      <c r="B174" s="38">
        <f t="shared" si="3"/>
        <v>1468.450374</v>
      </c>
      <c r="C174" s="39">
        <v>1467.997552</v>
      </c>
      <c r="D174" s="40">
        <v>0</v>
      </c>
      <c r="E174" s="40">
        <v>0</v>
      </c>
      <c r="F174" s="40">
        <v>0</v>
      </c>
      <c r="G174" s="40"/>
      <c r="H174" s="39">
        <v>0.452822</v>
      </c>
    </row>
    <row r="175" spans="1:8" s="34" customFormat="1" ht="12.75">
      <c r="A175" s="42" t="s">
        <v>241</v>
      </c>
      <c r="B175" s="38">
        <f t="shared" si="3"/>
        <v>3181.495776</v>
      </c>
      <c r="C175" s="39">
        <v>2983.253657</v>
      </c>
      <c r="D175" s="40">
        <v>99.9</v>
      </c>
      <c r="E175" s="40">
        <v>96.44015</v>
      </c>
      <c r="F175" s="40">
        <v>0</v>
      </c>
      <c r="G175" s="40"/>
      <c r="H175" s="39">
        <v>1.9019689999999998</v>
      </c>
    </row>
    <row r="176" spans="1:8" s="34" customFormat="1" ht="12.75">
      <c r="A176" s="42" t="s">
        <v>242</v>
      </c>
      <c r="B176" s="38">
        <f t="shared" si="3"/>
        <v>622.2862929999999</v>
      </c>
      <c r="C176" s="39">
        <v>617.1658769999999</v>
      </c>
      <c r="D176" s="40">
        <v>0</v>
      </c>
      <c r="E176" s="40">
        <v>0</v>
      </c>
      <c r="F176" s="40">
        <v>0</v>
      </c>
      <c r="G176" s="40"/>
      <c r="H176" s="39">
        <v>5.1204160000000005</v>
      </c>
    </row>
    <row r="177" spans="1:8" s="34" customFormat="1" ht="12.75">
      <c r="A177" s="42" t="s">
        <v>243</v>
      </c>
      <c r="B177" s="38">
        <f t="shared" si="3"/>
        <v>789.3820720000001</v>
      </c>
      <c r="C177" s="39">
        <v>788.372728</v>
      </c>
      <c r="D177" s="40">
        <v>0</v>
      </c>
      <c r="E177" s="40">
        <v>0</v>
      </c>
      <c r="F177" s="40">
        <v>0</v>
      </c>
      <c r="G177" s="40"/>
      <c r="H177" s="39">
        <v>1.009344</v>
      </c>
    </row>
    <row r="178" spans="1:8" s="34" customFormat="1" ht="12.75">
      <c r="A178" s="42" t="s">
        <v>244</v>
      </c>
      <c r="B178" s="38">
        <f t="shared" si="3"/>
        <v>626.945021</v>
      </c>
      <c r="C178" s="39">
        <v>626.793</v>
      </c>
      <c r="D178" s="40">
        <v>0</v>
      </c>
      <c r="E178" s="40">
        <v>0</v>
      </c>
      <c r="F178" s="40">
        <v>0</v>
      </c>
      <c r="G178" s="40"/>
      <c r="H178" s="39">
        <v>0.15202100000000002</v>
      </c>
    </row>
    <row r="179" spans="1:8" s="34" customFormat="1" ht="12.75">
      <c r="A179" s="42" t="s">
        <v>245</v>
      </c>
      <c r="B179" s="38">
        <f t="shared" si="3"/>
        <v>860.3079970000001</v>
      </c>
      <c r="C179" s="39">
        <v>859.6499060000001</v>
      </c>
      <c r="D179" s="40">
        <v>0</v>
      </c>
      <c r="E179" s="40">
        <v>0</v>
      </c>
      <c r="F179" s="40">
        <v>0</v>
      </c>
      <c r="G179" s="40"/>
      <c r="H179" s="39">
        <v>0.658091</v>
      </c>
    </row>
    <row r="180" spans="1:8" s="34" customFormat="1" ht="12.75">
      <c r="A180" s="42" t="s">
        <v>246</v>
      </c>
      <c r="B180" s="38">
        <f t="shared" si="3"/>
        <v>2023.8475919999998</v>
      </c>
      <c r="C180" s="39">
        <v>2023.24932</v>
      </c>
      <c r="D180" s="40">
        <v>0</v>
      </c>
      <c r="E180" s="40">
        <v>0</v>
      </c>
      <c r="F180" s="39">
        <v>0</v>
      </c>
      <c r="G180" s="40"/>
      <c r="H180" s="39">
        <v>0.598272</v>
      </c>
    </row>
    <row r="181" spans="1:8" s="34" customFormat="1" ht="12.75">
      <c r="A181" s="42" t="s">
        <v>247</v>
      </c>
      <c r="B181" s="38">
        <f t="shared" si="3"/>
        <v>572.687238</v>
      </c>
      <c r="C181" s="39">
        <v>556.518525</v>
      </c>
      <c r="D181" s="40">
        <v>0</v>
      </c>
      <c r="E181" s="40">
        <v>0</v>
      </c>
      <c r="F181" s="40">
        <v>0</v>
      </c>
      <c r="G181" s="40"/>
      <c r="H181" s="39">
        <v>16.168713</v>
      </c>
    </row>
    <row r="182" spans="1:8" s="34" customFormat="1" ht="12.75">
      <c r="A182" s="42" t="s">
        <v>248</v>
      </c>
      <c r="B182" s="38">
        <f t="shared" si="3"/>
        <v>264.36683600000003</v>
      </c>
      <c r="C182" s="39">
        <v>262.663763</v>
      </c>
      <c r="D182" s="40">
        <v>0</v>
      </c>
      <c r="E182" s="40">
        <v>0</v>
      </c>
      <c r="F182" s="40">
        <v>0</v>
      </c>
      <c r="G182" s="40"/>
      <c r="H182" s="39">
        <v>1.703073</v>
      </c>
    </row>
    <row r="183" spans="1:8" s="34" customFormat="1" ht="12.75">
      <c r="A183" s="42" t="s">
        <v>249</v>
      </c>
      <c r="B183" s="38">
        <f t="shared" si="3"/>
        <v>763.063039</v>
      </c>
      <c r="C183" s="39">
        <v>758.534855</v>
      </c>
      <c r="D183" s="40">
        <v>4.259</v>
      </c>
      <c r="E183" s="40">
        <v>0</v>
      </c>
      <c r="F183" s="40">
        <v>0</v>
      </c>
      <c r="G183" s="40"/>
      <c r="H183" s="39">
        <v>0.26918400000000003</v>
      </c>
    </row>
    <row r="184" spans="1:8" s="34" customFormat="1" ht="12.75">
      <c r="A184" s="42" t="s">
        <v>250</v>
      </c>
      <c r="B184" s="38">
        <f t="shared" si="3"/>
        <v>1880.2404270000002</v>
      </c>
      <c r="C184" s="39">
        <v>1790.1578100000002</v>
      </c>
      <c r="D184" s="40">
        <v>55.56</v>
      </c>
      <c r="E184" s="40">
        <v>26.52</v>
      </c>
      <c r="F184" s="39">
        <v>0</v>
      </c>
      <c r="G184" s="40"/>
      <c r="H184" s="39">
        <v>8.002616999999999</v>
      </c>
    </row>
    <row r="185" spans="1:8" s="34" customFormat="1" ht="12.75">
      <c r="A185" s="42" t="s">
        <v>251</v>
      </c>
      <c r="B185" s="38">
        <f t="shared" si="3"/>
        <v>370.63905</v>
      </c>
      <c r="C185" s="39">
        <v>362.605198</v>
      </c>
      <c r="D185" s="40">
        <v>7.8989</v>
      </c>
      <c r="E185" s="40">
        <v>0</v>
      </c>
      <c r="F185" s="40">
        <v>0</v>
      </c>
      <c r="G185" s="40"/>
      <c r="H185" s="39">
        <v>0.134952</v>
      </c>
    </row>
    <row r="186" spans="1:8" s="34" customFormat="1" ht="12.75">
      <c r="A186" s="42" t="s">
        <v>252</v>
      </c>
      <c r="B186" s="38">
        <f t="shared" si="3"/>
        <v>641.7108860000001</v>
      </c>
      <c r="C186" s="39">
        <v>640.510886</v>
      </c>
      <c r="D186" s="40">
        <v>0</v>
      </c>
      <c r="E186" s="39">
        <v>0</v>
      </c>
      <c r="F186" s="40">
        <v>0</v>
      </c>
      <c r="G186" s="40"/>
      <c r="H186" s="39">
        <v>1.2</v>
      </c>
    </row>
    <row r="187" spans="1:8" s="34" customFormat="1" ht="12.75">
      <c r="A187" s="42" t="s">
        <v>253</v>
      </c>
      <c r="B187" s="38">
        <f t="shared" si="3"/>
        <v>176.42764999999997</v>
      </c>
      <c r="C187" s="39">
        <v>176.39263799999998</v>
      </c>
      <c r="D187" s="40">
        <v>0</v>
      </c>
      <c r="E187" s="40">
        <v>0</v>
      </c>
      <c r="F187" s="40">
        <v>0</v>
      </c>
      <c r="G187" s="40"/>
      <c r="H187" s="39">
        <v>0.035012</v>
      </c>
    </row>
    <row r="188" spans="1:8" s="34" customFormat="1" ht="12.75">
      <c r="A188" s="42" t="s">
        <v>254</v>
      </c>
      <c r="B188" s="38">
        <f t="shared" si="3"/>
        <v>1949.5139379999998</v>
      </c>
      <c r="C188" s="39">
        <v>1840.1501859999998</v>
      </c>
      <c r="D188" s="40">
        <v>54.96</v>
      </c>
      <c r="E188" s="40">
        <v>36.12</v>
      </c>
      <c r="F188" s="40">
        <v>0</v>
      </c>
      <c r="G188" s="40"/>
      <c r="H188" s="39">
        <v>18.283752</v>
      </c>
    </row>
    <row r="189" spans="1:8" s="34" customFormat="1" ht="12.75">
      <c r="A189" s="42" t="s">
        <v>255</v>
      </c>
      <c r="B189" s="38">
        <f t="shared" si="3"/>
        <v>258.13914000000005</v>
      </c>
      <c r="C189" s="39">
        <v>258.04794300000003</v>
      </c>
      <c r="D189" s="40">
        <v>0</v>
      </c>
      <c r="E189" s="39">
        <v>0</v>
      </c>
      <c r="F189" s="40">
        <v>0</v>
      </c>
      <c r="G189" s="40"/>
      <c r="H189" s="39">
        <v>0.091197</v>
      </c>
    </row>
    <row r="190" spans="1:8" s="34" customFormat="1" ht="12.75">
      <c r="A190" s="42" t="s">
        <v>256</v>
      </c>
      <c r="B190" s="38">
        <f t="shared" si="3"/>
        <v>451.47161</v>
      </c>
      <c r="C190" s="39">
        <v>389.868633</v>
      </c>
      <c r="D190" s="40">
        <v>60</v>
      </c>
      <c r="E190" s="40">
        <v>0</v>
      </c>
      <c r="F190" s="40">
        <v>0</v>
      </c>
      <c r="G190" s="40"/>
      <c r="H190" s="39">
        <v>1.602977</v>
      </c>
    </row>
    <row r="191" spans="1:8" s="34" customFormat="1" ht="12.75">
      <c r="A191" s="42" t="s">
        <v>257</v>
      </c>
      <c r="B191" s="38">
        <f t="shared" si="3"/>
        <v>1055.889784</v>
      </c>
      <c r="C191" s="39">
        <v>1050.129084</v>
      </c>
      <c r="D191" s="40">
        <v>0</v>
      </c>
      <c r="E191" s="40">
        <v>0</v>
      </c>
      <c r="F191" s="40">
        <v>0</v>
      </c>
      <c r="G191" s="40"/>
      <c r="H191" s="39">
        <v>5.7607</v>
      </c>
    </row>
    <row r="192" spans="1:8" s="34" customFormat="1" ht="12.75">
      <c r="A192" s="42" t="s">
        <v>258</v>
      </c>
      <c r="B192" s="38">
        <f t="shared" si="3"/>
        <v>725.156279</v>
      </c>
      <c r="C192" s="39">
        <v>695.544673</v>
      </c>
      <c r="D192" s="40">
        <v>0</v>
      </c>
      <c r="E192" s="40">
        <v>0</v>
      </c>
      <c r="F192" s="40">
        <v>0</v>
      </c>
      <c r="G192" s="40"/>
      <c r="H192" s="39">
        <v>29.611606</v>
      </c>
    </row>
    <row r="193" spans="1:8" s="34" customFormat="1" ht="12.75">
      <c r="A193" s="42" t="s">
        <v>259</v>
      </c>
      <c r="B193" s="38">
        <f t="shared" si="3"/>
        <v>658.065991</v>
      </c>
      <c r="C193" s="39">
        <v>647.840991</v>
      </c>
      <c r="D193" s="40">
        <v>0</v>
      </c>
      <c r="E193" s="40">
        <v>0</v>
      </c>
      <c r="F193" s="40">
        <v>0</v>
      </c>
      <c r="G193" s="40"/>
      <c r="H193" s="39">
        <v>10.225</v>
      </c>
    </row>
    <row r="194" spans="1:8" s="34" customFormat="1" ht="12.75">
      <c r="A194" s="42" t="s">
        <v>260</v>
      </c>
      <c r="B194" s="38">
        <f t="shared" si="3"/>
        <v>1674.370305</v>
      </c>
      <c r="C194" s="39">
        <v>1668.229014</v>
      </c>
      <c r="D194" s="40">
        <v>1.5</v>
      </c>
      <c r="E194" s="40">
        <v>0</v>
      </c>
      <c r="F194" s="40">
        <v>0</v>
      </c>
      <c r="G194" s="40"/>
      <c r="H194" s="39">
        <v>4.641291000000001</v>
      </c>
    </row>
    <row r="195" spans="1:8" s="34" customFormat="1" ht="12.75">
      <c r="A195" s="42" t="s">
        <v>261</v>
      </c>
      <c r="B195" s="38">
        <f t="shared" si="3"/>
        <v>2495.9266239999997</v>
      </c>
      <c r="C195" s="39">
        <v>2458.784882</v>
      </c>
      <c r="D195" s="40">
        <v>0</v>
      </c>
      <c r="E195" s="40">
        <v>0</v>
      </c>
      <c r="F195" s="40">
        <v>0</v>
      </c>
      <c r="G195" s="40"/>
      <c r="H195" s="39">
        <v>37.141742</v>
      </c>
    </row>
    <row r="196" spans="1:8" s="34" customFormat="1" ht="12.75">
      <c r="A196" s="42" t="s">
        <v>262</v>
      </c>
      <c r="B196" s="38">
        <f t="shared" si="3"/>
        <v>1136.468669</v>
      </c>
      <c r="C196" s="39">
        <v>1135.319876</v>
      </c>
      <c r="D196" s="40">
        <v>0</v>
      </c>
      <c r="E196" s="40">
        <v>0</v>
      </c>
      <c r="F196" s="40">
        <v>0</v>
      </c>
      <c r="G196" s="40"/>
      <c r="H196" s="39">
        <v>1.148793</v>
      </c>
    </row>
    <row r="197" spans="1:8" s="34" customFormat="1" ht="12.75">
      <c r="A197" s="42" t="s">
        <v>263</v>
      </c>
      <c r="B197" s="38">
        <f t="shared" si="3"/>
        <v>1386.9839650000001</v>
      </c>
      <c r="C197" s="39">
        <v>1386.260508</v>
      </c>
      <c r="D197" s="40">
        <v>0</v>
      </c>
      <c r="E197" s="40">
        <v>0</v>
      </c>
      <c r="F197" s="40">
        <v>0</v>
      </c>
      <c r="G197" s="40"/>
      <c r="H197" s="39">
        <v>0.723457</v>
      </c>
    </row>
    <row r="198" spans="1:8" s="34" customFormat="1" ht="12.75">
      <c r="A198" s="42" t="s">
        <v>264</v>
      </c>
      <c r="B198" s="38">
        <f aca="true" t="shared" si="4" ref="B198:B256">SUM(C198:H198)</f>
        <v>702.228216</v>
      </c>
      <c r="C198" s="39">
        <v>409.914264</v>
      </c>
      <c r="D198" s="40">
        <v>68.6422</v>
      </c>
      <c r="E198" s="40">
        <v>0</v>
      </c>
      <c r="F198" s="40">
        <v>0</v>
      </c>
      <c r="G198" s="40"/>
      <c r="H198" s="39">
        <v>223.671752</v>
      </c>
    </row>
    <row r="199" spans="1:8" s="34" customFormat="1" ht="12.75">
      <c r="A199" s="42" t="s">
        <v>265</v>
      </c>
      <c r="B199" s="38">
        <f t="shared" si="4"/>
        <v>556.1176419999999</v>
      </c>
      <c r="C199" s="39">
        <v>479.59947999999997</v>
      </c>
      <c r="D199" s="40">
        <v>0</v>
      </c>
      <c r="E199" s="40">
        <v>74.05</v>
      </c>
      <c r="F199" s="40">
        <v>0</v>
      </c>
      <c r="G199" s="40"/>
      <c r="H199" s="39">
        <v>2.468162</v>
      </c>
    </row>
    <row r="200" spans="1:8" s="34" customFormat="1" ht="12.75">
      <c r="A200" s="42" t="s">
        <v>266</v>
      </c>
      <c r="B200" s="38">
        <f t="shared" si="4"/>
        <v>3141.600002</v>
      </c>
      <c r="C200" s="39">
        <v>3140.378787</v>
      </c>
      <c r="D200" s="40">
        <v>0</v>
      </c>
      <c r="E200" s="40">
        <v>0</v>
      </c>
      <c r="F200" s="40">
        <v>0</v>
      </c>
      <c r="G200" s="40"/>
      <c r="H200" s="39">
        <v>1.221215</v>
      </c>
    </row>
    <row r="201" spans="1:8" s="34" customFormat="1" ht="12.75">
      <c r="A201" s="42" t="s">
        <v>267</v>
      </c>
      <c r="B201" s="38">
        <f t="shared" si="4"/>
        <v>2674.2620340000003</v>
      </c>
      <c r="C201" s="39">
        <v>2502.995034</v>
      </c>
      <c r="D201" s="40">
        <v>0</v>
      </c>
      <c r="E201" s="40">
        <v>170.61</v>
      </c>
      <c r="F201" s="40">
        <v>0</v>
      </c>
      <c r="G201" s="40"/>
      <c r="H201" s="39">
        <v>0.657</v>
      </c>
    </row>
    <row r="202" spans="1:8" s="34" customFormat="1" ht="12.75">
      <c r="A202" s="42" t="s">
        <v>268</v>
      </c>
      <c r="B202" s="38">
        <f t="shared" si="4"/>
        <v>1195.597069</v>
      </c>
      <c r="C202" s="39">
        <v>1195.132478</v>
      </c>
      <c r="D202" s="40">
        <v>0</v>
      </c>
      <c r="E202" s="40">
        <v>0</v>
      </c>
      <c r="F202" s="40">
        <v>0</v>
      </c>
      <c r="G202" s="40"/>
      <c r="H202" s="39">
        <v>0.464591</v>
      </c>
    </row>
    <row r="203" spans="1:8" s="34" customFormat="1" ht="12.75">
      <c r="A203" s="42" t="s">
        <v>269</v>
      </c>
      <c r="B203" s="38">
        <f t="shared" si="4"/>
        <v>766.883922</v>
      </c>
      <c r="C203" s="39">
        <v>766.823172</v>
      </c>
      <c r="D203" s="40">
        <v>0</v>
      </c>
      <c r="E203" s="40">
        <v>0</v>
      </c>
      <c r="F203" s="40">
        <v>0</v>
      </c>
      <c r="G203" s="40"/>
      <c r="H203" s="39">
        <v>0.06075</v>
      </c>
    </row>
    <row r="204" spans="1:8" s="34" customFormat="1" ht="12.75">
      <c r="A204" s="42" t="s">
        <v>270</v>
      </c>
      <c r="B204" s="38">
        <f t="shared" si="4"/>
        <v>316.224284</v>
      </c>
      <c r="C204" s="39">
        <v>312.98803300000003</v>
      </c>
      <c r="D204" s="40">
        <v>0</v>
      </c>
      <c r="E204" s="40">
        <v>0</v>
      </c>
      <c r="F204" s="40">
        <v>0</v>
      </c>
      <c r="G204" s="40"/>
      <c r="H204" s="39">
        <v>3.2362509999999998</v>
      </c>
    </row>
    <row r="205" spans="1:8" s="34" customFormat="1" ht="12.75">
      <c r="A205" s="42" t="s">
        <v>271</v>
      </c>
      <c r="B205" s="38">
        <f t="shared" si="4"/>
        <v>1308.407153</v>
      </c>
      <c r="C205" s="39">
        <v>1307.967951</v>
      </c>
      <c r="D205" s="40">
        <v>0</v>
      </c>
      <c r="E205" s="40">
        <v>0</v>
      </c>
      <c r="F205" s="40">
        <v>0</v>
      </c>
      <c r="G205" s="40"/>
      <c r="H205" s="39">
        <v>0.43920200000000004</v>
      </c>
    </row>
    <row r="206" spans="1:8" s="34" customFormat="1" ht="12.75">
      <c r="A206" s="42" t="s">
        <v>272</v>
      </c>
      <c r="B206" s="38">
        <f t="shared" si="4"/>
        <v>585.914673</v>
      </c>
      <c r="C206" s="39">
        <v>585.745136</v>
      </c>
      <c r="D206" s="40">
        <v>0</v>
      </c>
      <c r="E206" s="40">
        <v>0</v>
      </c>
      <c r="F206" s="40">
        <v>0</v>
      </c>
      <c r="G206" s="40"/>
      <c r="H206" s="39">
        <v>0.169537</v>
      </c>
    </row>
    <row r="207" spans="1:8" s="34" customFormat="1" ht="12.75">
      <c r="A207" s="42" t="s">
        <v>273</v>
      </c>
      <c r="B207" s="38">
        <f t="shared" si="4"/>
        <v>1293.5516969999999</v>
      </c>
      <c r="C207" s="39">
        <v>1293.1123539999999</v>
      </c>
      <c r="D207" s="40">
        <v>0</v>
      </c>
      <c r="E207" s="40">
        <v>0</v>
      </c>
      <c r="F207" s="40">
        <v>0</v>
      </c>
      <c r="G207" s="40"/>
      <c r="H207" s="39">
        <v>0.43934300000000004</v>
      </c>
    </row>
    <row r="208" spans="1:8" s="34" customFormat="1" ht="12.75">
      <c r="A208" s="42" t="s">
        <v>274</v>
      </c>
      <c r="B208" s="38">
        <f t="shared" si="4"/>
        <v>597.2749869999999</v>
      </c>
      <c r="C208" s="39">
        <v>597.0952589999999</v>
      </c>
      <c r="D208" s="40">
        <v>0</v>
      </c>
      <c r="E208" s="40">
        <v>0</v>
      </c>
      <c r="F208" s="40">
        <v>0</v>
      </c>
      <c r="G208" s="40"/>
      <c r="H208" s="39">
        <v>0.179728</v>
      </c>
    </row>
    <row r="209" spans="1:8" s="34" customFormat="1" ht="12.75">
      <c r="A209" s="42" t="s">
        <v>275</v>
      </c>
      <c r="B209" s="38">
        <f t="shared" si="4"/>
        <v>374.718579</v>
      </c>
      <c r="C209" s="39">
        <v>316.820784</v>
      </c>
      <c r="D209" s="40">
        <v>0</v>
      </c>
      <c r="E209" s="40">
        <v>0</v>
      </c>
      <c r="F209" s="40">
        <v>0</v>
      </c>
      <c r="G209" s="40"/>
      <c r="H209" s="39">
        <v>57.897794999999995</v>
      </c>
    </row>
    <row r="210" spans="1:8" s="34" customFormat="1" ht="12.75">
      <c r="A210" s="42" t="s">
        <v>276</v>
      </c>
      <c r="B210" s="38">
        <f t="shared" si="4"/>
        <v>1063.5067999999999</v>
      </c>
      <c r="C210" s="39">
        <v>1063.3123779999999</v>
      </c>
      <c r="D210" s="40">
        <v>0</v>
      </c>
      <c r="E210" s="40">
        <v>0</v>
      </c>
      <c r="F210" s="40">
        <v>0</v>
      </c>
      <c r="G210" s="40"/>
      <c r="H210" s="39">
        <v>0.194422</v>
      </c>
    </row>
    <row r="211" spans="1:8" s="34" customFormat="1" ht="12.75">
      <c r="A211" s="42" t="s">
        <v>277</v>
      </c>
      <c r="B211" s="38">
        <f t="shared" si="4"/>
        <v>418.466543</v>
      </c>
      <c r="C211" s="39">
        <v>413.793897</v>
      </c>
      <c r="D211" s="40">
        <v>4.568</v>
      </c>
      <c r="E211" s="40">
        <v>0</v>
      </c>
      <c r="F211" s="40">
        <v>0</v>
      </c>
      <c r="G211" s="40"/>
      <c r="H211" s="39">
        <v>0.104646</v>
      </c>
    </row>
    <row r="212" spans="1:8" s="34" customFormat="1" ht="12.75">
      <c r="A212" s="42" t="s">
        <v>278</v>
      </c>
      <c r="B212" s="38">
        <f t="shared" si="4"/>
        <v>1853.940827</v>
      </c>
      <c r="C212" s="39">
        <v>1822.6426609999999</v>
      </c>
      <c r="D212" s="40">
        <v>0</v>
      </c>
      <c r="E212" s="40">
        <v>0</v>
      </c>
      <c r="F212" s="40">
        <v>0</v>
      </c>
      <c r="G212" s="40"/>
      <c r="H212" s="39">
        <v>31.298166</v>
      </c>
    </row>
    <row r="213" spans="1:8" s="34" customFormat="1" ht="12.75">
      <c r="A213" s="42" t="s">
        <v>279</v>
      </c>
      <c r="B213" s="38">
        <f t="shared" si="4"/>
        <v>813.3768680000001</v>
      </c>
      <c r="C213" s="39">
        <v>813.120666</v>
      </c>
      <c r="D213" s="40">
        <v>0</v>
      </c>
      <c r="E213" s="40">
        <v>0</v>
      </c>
      <c r="F213" s="40">
        <v>0</v>
      </c>
      <c r="G213" s="40"/>
      <c r="H213" s="39">
        <v>0.256202</v>
      </c>
    </row>
    <row r="214" spans="1:8" s="34" customFormat="1" ht="12.75">
      <c r="A214" s="42" t="s">
        <v>280</v>
      </c>
      <c r="B214" s="38">
        <f t="shared" si="4"/>
        <v>620.5817559999999</v>
      </c>
      <c r="C214" s="39">
        <v>620.40973</v>
      </c>
      <c r="D214" s="40">
        <v>0</v>
      </c>
      <c r="E214" s="40">
        <v>0</v>
      </c>
      <c r="F214" s="40">
        <v>0</v>
      </c>
      <c r="G214" s="40"/>
      <c r="H214" s="39">
        <v>0.172026</v>
      </c>
    </row>
    <row r="215" spans="1:8" s="34" customFormat="1" ht="12.75">
      <c r="A215" s="42" t="s">
        <v>281</v>
      </c>
      <c r="B215" s="38">
        <f t="shared" si="4"/>
        <v>1612.6451439999998</v>
      </c>
      <c r="C215" s="39">
        <v>1612.078282</v>
      </c>
      <c r="D215" s="40">
        <v>0</v>
      </c>
      <c r="E215" s="40">
        <v>0</v>
      </c>
      <c r="F215" s="40">
        <v>0</v>
      </c>
      <c r="G215" s="40"/>
      <c r="H215" s="39">
        <v>0.566862</v>
      </c>
    </row>
    <row r="216" spans="1:8" s="34" customFormat="1" ht="12.75">
      <c r="A216" s="42" t="s">
        <v>282</v>
      </c>
      <c r="B216" s="38">
        <f t="shared" si="4"/>
        <v>1172.262662</v>
      </c>
      <c r="C216" s="39">
        <v>1136.16028</v>
      </c>
      <c r="D216" s="39">
        <v>35.7601</v>
      </c>
      <c r="E216" s="40">
        <v>0</v>
      </c>
      <c r="F216" s="40">
        <v>0</v>
      </c>
      <c r="G216" s="40"/>
      <c r="H216" s="39">
        <v>0.34228200000000003</v>
      </c>
    </row>
    <row r="217" spans="1:8" s="34" customFormat="1" ht="12.75">
      <c r="A217" s="42" t="s">
        <v>283</v>
      </c>
      <c r="B217" s="38">
        <f t="shared" si="4"/>
        <v>2708.5750949999997</v>
      </c>
      <c r="C217" s="39">
        <v>2302.824224</v>
      </c>
      <c r="D217" s="40">
        <v>92.831</v>
      </c>
      <c r="E217" s="40">
        <v>311.78</v>
      </c>
      <c r="F217" s="40">
        <v>0</v>
      </c>
      <c r="G217" s="40"/>
      <c r="H217" s="39">
        <v>1.1398709999999999</v>
      </c>
    </row>
    <row r="218" spans="1:8" s="34" customFormat="1" ht="12.75">
      <c r="A218" s="42" t="s">
        <v>284</v>
      </c>
      <c r="B218" s="38">
        <f t="shared" si="4"/>
        <v>1842.007369</v>
      </c>
      <c r="C218" s="39">
        <v>1695.1673289999999</v>
      </c>
      <c r="D218" s="40">
        <v>146.4182</v>
      </c>
      <c r="E218" s="40">
        <v>0</v>
      </c>
      <c r="F218" s="40">
        <v>0</v>
      </c>
      <c r="G218" s="40"/>
      <c r="H218" s="41">
        <v>0.42183999999999994</v>
      </c>
    </row>
    <row r="219" spans="1:8" s="34" customFormat="1" ht="12.75">
      <c r="A219" s="42" t="s">
        <v>285</v>
      </c>
      <c r="B219" s="38">
        <f t="shared" si="4"/>
        <v>3778.3617040000004</v>
      </c>
      <c r="C219" s="39">
        <v>3776.9286090000005</v>
      </c>
      <c r="D219" s="40">
        <v>0</v>
      </c>
      <c r="E219" s="40">
        <v>0</v>
      </c>
      <c r="F219" s="40">
        <v>0</v>
      </c>
      <c r="G219" s="40"/>
      <c r="H219" s="41">
        <v>1.433095</v>
      </c>
    </row>
    <row r="220" spans="1:8" s="34" customFormat="1" ht="12.75">
      <c r="A220" s="42" t="s">
        <v>286</v>
      </c>
      <c r="B220" s="38">
        <f t="shared" si="4"/>
        <v>1399.061332</v>
      </c>
      <c r="C220" s="39">
        <v>1397.69635</v>
      </c>
      <c r="D220" s="40">
        <v>0</v>
      </c>
      <c r="E220" s="40">
        <v>0</v>
      </c>
      <c r="F220" s="40">
        <v>0</v>
      </c>
      <c r="G220" s="40"/>
      <c r="H220" s="39">
        <v>1.364982</v>
      </c>
    </row>
    <row r="221" spans="1:8" s="34" customFormat="1" ht="12.75">
      <c r="A221" s="42" t="s">
        <v>287</v>
      </c>
      <c r="B221" s="38">
        <f t="shared" si="4"/>
        <v>860.0640030000001</v>
      </c>
      <c r="C221" s="39">
        <v>858.941906</v>
      </c>
      <c r="D221" s="40">
        <v>0</v>
      </c>
      <c r="E221" s="40">
        <v>0</v>
      </c>
      <c r="F221" s="40">
        <v>0</v>
      </c>
      <c r="G221" s="40"/>
      <c r="H221" s="39">
        <v>1.122097</v>
      </c>
    </row>
    <row r="222" spans="1:8" s="34" customFormat="1" ht="12.75">
      <c r="A222" s="42" t="s">
        <v>288</v>
      </c>
      <c r="B222" s="38">
        <f t="shared" si="4"/>
        <v>5068.875453000001</v>
      </c>
      <c r="C222" s="39">
        <v>3857.9384270000005</v>
      </c>
      <c r="D222" s="40">
        <v>0</v>
      </c>
      <c r="E222" s="40">
        <v>17.6</v>
      </c>
      <c r="F222" s="40">
        <v>0</v>
      </c>
      <c r="G222" s="40"/>
      <c r="H222" s="39">
        <v>1193.337026</v>
      </c>
    </row>
    <row r="223" spans="1:8" s="34" customFormat="1" ht="12.75">
      <c r="A223" s="42" t="s">
        <v>289</v>
      </c>
      <c r="B223" s="38">
        <f t="shared" si="4"/>
        <v>1365.420631</v>
      </c>
      <c r="C223" s="39">
        <v>1365.330911</v>
      </c>
      <c r="D223" s="40">
        <v>0</v>
      </c>
      <c r="E223" s="40">
        <v>0</v>
      </c>
      <c r="F223" s="40">
        <v>0</v>
      </c>
      <c r="G223" s="40"/>
      <c r="H223" s="39">
        <v>0.08972000000000001</v>
      </c>
    </row>
    <row r="224" spans="1:8" s="34" customFormat="1" ht="12.75">
      <c r="A224" s="42" t="s">
        <v>290</v>
      </c>
      <c r="B224" s="38">
        <f t="shared" si="4"/>
        <v>1989.1435920000001</v>
      </c>
      <c r="C224" s="39">
        <v>1977.860196</v>
      </c>
      <c r="D224" s="40">
        <v>0</v>
      </c>
      <c r="E224" s="40">
        <v>0</v>
      </c>
      <c r="F224" s="40">
        <v>0</v>
      </c>
      <c r="G224" s="40"/>
      <c r="H224" s="39">
        <v>11.283396</v>
      </c>
    </row>
    <row r="225" spans="1:8" s="34" customFormat="1" ht="12.75">
      <c r="A225" s="42" t="s">
        <v>291</v>
      </c>
      <c r="B225" s="38">
        <f t="shared" si="4"/>
        <v>1641.288065</v>
      </c>
      <c r="C225" s="39">
        <v>1640.665476</v>
      </c>
      <c r="D225" s="40">
        <v>0</v>
      </c>
      <c r="E225" s="40">
        <v>0</v>
      </c>
      <c r="F225" s="40">
        <v>0</v>
      </c>
      <c r="G225" s="40"/>
      <c r="H225" s="39">
        <v>0.6225890000000001</v>
      </c>
    </row>
    <row r="226" spans="1:8" s="34" customFormat="1" ht="12.75">
      <c r="A226" s="42" t="s">
        <v>292</v>
      </c>
      <c r="B226" s="38">
        <f t="shared" si="4"/>
        <v>1634.498024</v>
      </c>
      <c r="C226" s="39">
        <v>1634.284093</v>
      </c>
      <c r="D226" s="40">
        <v>0</v>
      </c>
      <c r="E226" s="40">
        <v>0</v>
      </c>
      <c r="F226" s="40">
        <v>0</v>
      </c>
      <c r="G226" s="40"/>
      <c r="H226" s="39">
        <v>0.21393099999999998</v>
      </c>
    </row>
    <row r="227" spans="1:8" s="34" customFormat="1" ht="12.75">
      <c r="A227" s="42" t="s">
        <v>293</v>
      </c>
      <c r="B227" s="38">
        <f t="shared" si="4"/>
        <v>9253.821371999999</v>
      </c>
      <c r="C227" s="39">
        <v>9251.110399</v>
      </c>
      <c r="D227" s="40">
        <v>0</v>
      </c>
      <c r="E227" s="40">
        <v>0</v>
      </c>
      <c r="F227" s="39">
        <v>0</v>
      </c>
      <c r="G227" s="40"/>
      <c r="H227" s="39">
        <v>2.710973</v>
      </c>
    </row>
    <row r="228" spans="1:8" s="34" customFormat="1" ht="12.75">
      <c r="A228" s="42" t="s">
        <v>294</v>
      </c>
      <c r="B228" s="38">
        <f t="shared" si="4"/>
        <v>1378.5199360000001</v>
      </c>
      <c r="C228" s="39">
        <v>1366.476599</v>
      </c>
      <c r="D228" s="40">
        <v>0</v>
      </c>
      <c r="E228" s="39">
        <v>0</v>
      </c>
      <c r="F228" s="39">
        <v>0</v>
      </c>
      <c r="G228" s="40"/>
      <c r="H228" s="39">
        <v>12.043337</v>
      </c>
    </row>
    <row r="229" spans="1:8" s="34" customFormat="1" ht="12.75">
      <c r="A229" s="42" t="s">
        <v>295</v>
      </c>
      <c r="B229" s="38">
        <f t="shared" si="4"/>
        <v>1877.7252560000002</v>
      </c>
      <c r="C229" s="39">
        <v>1877.6486760000003</v>
      </c>
      <c r="D229" s="40">
        <v>0</v>
      </c>
      <c r="E229" s="40">
        <v>0</v>
      </c>
      <c r="F229" s="40">
        <v>0</v>
      </c>
      <c r="G229" s="40"/>
      <c r="H229" s="39">
        <v>0.07658</v>
      </c>
    </row>
    <row r="230" spans="1:8" s="34" customFormat="1" ht="12.75">
      <c r="A230" s="42" t="s">
        <v>296</v>
      </c>
      <c r="B230" s="38">
        <f t="shared" si="4"/>
        <v>1116.000821</v>
      </c>
      <c r="C230" s="39">
        <v>1108.696821</v>
      </c>
      <c r="D230" s="40">
        <v>2.4</v>
      </c>
      <c r="E230" s="40">
        <v>4.604</v>
      </c>
      <c r="F230" s="40">
        <v>0</v>
      </c>
      <c r="G230" s="40"/>
      <c r="H230" s="39">
        <v>0.3</v>
      </c>
    </row>
    <row r="231" spans="1:8" s="34" customFormat="1" ht="12.75">
      <c r="A231" s="42" t="s">
        <v>297</v>
      </c>
      <c r="B231" s="38">
        <f t="shared" si="4"/>
        <v>2573.6200919999997</v>
      </c>
      <c r="C231" s="39">
        <v>2561.574236</v>
      </c>
      <c r="D231" s="40">
        <v>2.388</v>
      </c>
      <c r="E231" s="40">
        <v>0</v>
      </c>
      <c r="F231" s="40">
        <v>0</v>
      </c>
      <c r="G231" s="40"/>
      <c r="H231" s="39">
        <v>9.657855999999999</v>
      </c>
    </row>
    <row r="232" spans="1:8" s="34" customFormat="1" ht="12.75">
      <c r="A232" s="42" t="s">
        <v>298</v>
      </c>
      <c r="B232" s="38">
        <f t="shared" si="4"/>
        <v>3279.4461060000003</v>
      </c>
      <c r="C232" s="39">
        <v>3279.2365760000002</v>
      </c>
      <c r="D232" s="40">
        <v>0</v>
      </c>
      <c r="E232" s="40">
        <v>0</v>
      </c>
      <c r="F232" s="40">
        <v>0</v>
      </c>
      <c r="G232" s="40"/>
      <c r="H232" s="39">
        <v>0.20953000000000002</v>
      </c>
    </row>
    <row r="233" spans="1:8" s="34" customFormat="1" ht="12.75">
      <c r="A233" s="42" t="s">
        <v>299</v>
      </c>
      <c r="B233" s="38">
        <f t="shared" si="4"/>
        <v>1683.443518</v>
      </c>
      <c r="C233" s="39">
        <v>1682.780418</v>
      </c>
      <c r="D233" s="40">
        <v>0</v>
      </c>
      <c r="E233" s="40">
        <v>0</v>
      </c>
      <c r="F233" s="40">
        <v>0</v>
      </c>
      <c r="G233" s="40"/>
      <c r="H233" s="39">
        <v>0.6631</v>
      </c>
    </row>
    <row r="234" spans="1:8" s="34" customFormat="1" ht="12.75">
      <c r="A234" s="42" t="s">
        <v>300</v>
      </c>
      <c r="B234" s="38">
        <f t="shared" si="4"/>
        <v>636.813757</v>
      </c>
      <c r="C234" s="39">
        <v>633.924195</v>
      </c>
      <c r="D234" s="40">
        <v>0</v>
      </c>
      <c r="E234" s="40">
        <v>0</v>
      </c>
      <c r="F234" s="40">
        <v>0</v>
      </c>
      <c r="G234" s="40"/>
      <c r="H234" s="39">
        <v>2.8895619999999997</v>
      </c>
    </row>
    <row r="235" spans="1:8" s="34" customFormat="1" ht="12.75">
      <c r="A235" s="42" t="s">
        <v>301</v>
      </c>
      <c r="B235" s="38">
        <f t="shared" si="4"/>
        <v>1704.942423</v>
      </c>
      <c r="C235" s="39">
        <v>1653.145345</v>
      </c>
      <c r="D235" s="39">
        <v>50</v>
      </c>
      <c r="E235" s="39">
        <v>0</v>
      </c>
      <c r="F235" s="39">
        <v>0</v>
      </c>
      <c r="G235" s="40"/>
      <c r="H235" s="39">
        <v>1.797078</v>
      </c>
    </row>
    <row r="236" spans="1:8" s="34" customFormat="1" ht="12.75">
      <c r="A236" s="42" t="s">
        <v>302</v>
      </c>
      <c r="B236" s="38">
        <f t="shared" si="4"/>
        <v>944.425451</v>
      </c>
      <c r="C236" s="39">
        <v>943.834486</v>
      </c>
      <c r="D236" s="40">
        <v>0.162</v>
      </c>
      <c r="E236" s="39">
        <v>0</v>
      </c>
      <c r="F236" s="40">
        <v>0</v>
      </c>
      <c r="G236" s="40"/>
      <c r="H236" s="39">
        <v>0.428965</v>
      </c>
    </row>
    <row r="237" spans="1:8" s="34" customFormat="1" ht="12.75">
      <c r="A237" s="42" t="s">
        <v>303</v>
      </c>
      <c r="B237" s="38">
        <f t="shared" si="4"/>
        <v>45997.124626</v>
      </c>
      <c r="C237" s="39">
        <v>859.433326</v>
      </c>
      <c r="D237" s="40">
        <v>0</v>
      </c>
      <c r="E237" s="39">
        <v>41585.7075</v>
      </c>
      <c r="F237" s="40">
        <v>0</v>
      </c>
      <c r="G237" s="40"/>
      <c r="H237" s="39">
        <v>3551.9838</v>
      </c>
    </row>
    <row r="238" spans="1:8" s="34" customFormat="1" ht="12.75">
      <c r="A238" s="42" t="s">
        <v>304</v>
      </c>
      <c r="B238" s="38">
        <f t="shared" si="4"/>
        <v>121.847261</v>
      </c>
      <c r="C238" s="39">
        <v>117.83483700000001</v>
      </c>
      <c r="D238" s="40">
        <v>0</v>
      </c>
      <c r="E238" s="40">
        <v>0</v>
      </c>
      <c r="F238" s="40">
        <v>0</v>
      </c>
      <c r="G238" s="40"/>
      <c r="H238" s="39">
        <v>4.012424</v>
      </c>
    </row>
    <row r="239" spans="1:8" s="34" customFormat="1" ht="12.75">
      <c r="A239" s="42" t="s">
        <v>305</v>
      </c>
      <c r="B239" s="38">
        <f t="shared" si="4"/>
        <v>398.32973100000004</v>
      </c>
      <c r="C239" s="39">
        <v>193.94</v>
      </c>
      <c r="D239" s="39">
        <v>0</v>
      </c>
      <c r="E239" s="40">
        <v>0</v>
      </c>
      <c r="F239" s="39">
        <v>0</v>
      </c>
      <c r="G239" s="40"/>
      <c r="H239" s="39">
        <v>204.389731</v>
      </c>
    </row>
    <row r="240" spans="1:8" s="34" customFormat="1" ht="12.75">
      <c r="A240" s="42" t="s">
        <v>306</v>
      </c>
      <c r="B240" s="38">
        <f t="shared" si="4"/>
        <v>506.743901</v>
      </c>
      <c r="C240" s="39">
        <v>504.4231</v>
      </c>
      <c r="D240" s="40">
        <v>0</v>
      </c>
      <c r="E240" s="40">
        <v>0</v>
      </c>
      <c r="F240" s="40">
        <v>0</v>
      </c>
      <c r="G240" s="40"/>
      <c r="H240" s="39">
        <v>2.320801</v>
      </c>
    </row>
    <row r="241" spans="1:8" s="34" customFormat="1" ht="12.75">
      <c r="A241" s="42" t="s">
        <v>307</v>
      </c>
      <c r="B241" s="38">
        <f t="shared" si="4"/>
        <v>936.756725</v>
      </c>
      <c r="C241" s="39">
        <v>577.2363</v>
      </c>
      <c r="D241" s="40">
        <v>0</v>
      </c>
      <c r="E241" s="40">
        <v>24.81</v>
      </c>
      <c r="F241" s="40">
        <v>110.8154</v>
      </c>
      <c r="G241" s="40"/>
      <c r="H241" s="39">
        <v>223.895025</v>
      </c>
    </row>
    <row r="242" spans="1:8" s="34" customFormat="1" ht="12.75">
      <c r="A242" s="42" t="s">
        <v>308</v>
      </c>
      <c r="B242" s="38">
        <f t="shared" si="4"/>
        <v>478.79242800000003</v>
      </c>
      <c r="C242" s="39">
        <v>455.722616</v>
      </c>
      <c r="D242" s="39">
        <v>0</v>
      </c>
      <c r="E242" s="39">
        <v>0</v>
      </c>
      <c r="F242" s="40">
        <v>0</v>
      </c>
      <c r="G242" s="40"/>
      <c r="H242" s="39">
        <v>23.069812</v>
      </c>
    </row>
    <row r="243" spans="1:8" s="34" customFormat="1" ht="12.75">
      <c r="A243" s="42" t="s">
        <v>309</v>
      </c>
      <c r="B243" s="38">
        <f t="shared" si="4"/>
        <v>631.246437</v>
      </c>
      <c r="C243" s="39">
        <v>510.6239</v>
      </c>
      <c r="D243" s="39">
        <v>0</v>
      </c>
      <c r="E243" s="39">
        <v>0</v>
      </c>
      <c r="F243" s="40">
        <v>0</v>
      </c>
      <c r="G243" s="40"/>
      <c r="H243" s="39">
        <v>120.62253700000001</v>
      </c>
    </row>
    <row r="244" spans="1:8" s="34" customFormat="1" ht="12.75">
      <c r="A244" s="42" t="s">
        <v>310</v>
      </c>
      <c r="B244" s="38">
        <f t="shared" si="4"/>
        <v>4738.18211</v>
      </c>
      <c r="C244" s="39">
        <v>4738.180186</v>
      </c>
      <c r="D244" s="40">
        <v>0</v>
      </c>
      <c r="E244" s="40">
        <v>0</v>
      </c>
      <c r="F244" s="39">
        <v>0</v>
      </c>
      <c r="G244" s="40"/>
      <c r="H244" s="39">
        <v>0.001924</v>
      </c>
    </row>
    <row r="245" spans="1:8" s="34" customFormat="1" ht="12.75">
      <c r="A245" s="42" t="s">
        <v>311</v>
      </c>
      <c r="B245" s="38">
        <f t="shared" si="4"/>
        <v>82.149315</v>
      </c>
      <c r="C245" s="39">
        <v>22.622</v>
      </c>
      <c r="D245" s="40">
        <v>0</v>
      </c>
      <c r="E245" s="40">
        <v>0</v>
      </c>
      <c r="F245" s="40">
        <v>0</v>
      </c>
      <c r="G245" s="40"/>
      <c r="H245" s="39">
        <v>59.527315</v>
      </c>
    </row>
    <row r="246" spans="1:8" s="34" customFormat="1" ht="12.75">
      <c r="A246" s="42" t="s">
        <v>312</v>
      </c>
      <c r="B246" s="38">
        <f t="shared" si="4"/>
        <v>150.000088</v>
      </c>
      <c r="C246" s="39">
        <v>150</v>
      </c>
      <c r="D246" s="40">
        <v>0</v>
      </c>
      <c r="E246" s="40">
        <v>0</v>
      </c>
      <c r="F246" s="40">
        <v>0</v>
      </c>
      <c r="G246" s="40"/>
      <c r="H246" s="39">
        <v>8.8E-05</v>
      </c>
    </row>
    <row r="247" spans="1:8" s="34" customFormat="1" ht="12.75">
      <c r="A247" s="42" t="s">
        <v>313</v>
      </c>
      <c r="B247" s="38">
        <f t="shared" si="4"/>
        <v>209.999194</v>
      </c>
      <c r="C247" s="39">
        <v>209.9991</v>
      </c>
      <c r="D247" s="40">
        <v>0</v>
      </c>
      <c r="E247" s="39">
        <v>0</v>
      </c>
      <c r="F247" s="40">
        <v>0</v>
      </c>
      <c r="G247" s="40"/>
      <c r="H247" s="39">
        <v>9.4E-05</v>
      </c>
    </row>
    <row r="248" spans="1:8" s="34" customFormat="1" ht="12.75">
      <c r="A248" s="42" t="s">
        <v>314</v>
      </c>
      <c r="B248" s="38">
        <f t="shared" si="4"/>
        <v>74.961362</v>
      </c>
      <c r="C248" s="39">
        <v>62.307578</v>
      </c>
      <c r="D248" s="40">
        <v>0</v>
      </c>
      <c r="E248" s="40">
        <v>12.64</v>
      </c>
      <c r="F248" s="40">
        <v>0</v>
      </c>
      <c r="G248" s="40"/>
      <c r="H248" s="39">
        <v>0.013784000000000001</v>
      </c>
    </row>
    <row r="249" spans="1:8" s="34" customFormat="1" ht="12.75">
      <c r="A249" s="42" t="s">
        <v>315</v>
      </c>
      <c r="B249" s="38">
        <f t="shared" si="4"/>
        <v>95.34708400000001</v>
      </c>
      <c r="C249" s="39">
        <v>75.94274200000001</v>
      </c>
      <c r="D249" s="40">
        <v>0</v>
      </c>
      <c r="E249" s="39">
        <v>19.38</v>
      </c>
      <c r="F249" s="40">
        <v>0</v>
      </c>
      <c r="G249" s="40"/>
      <c r="H249" s="39">
        <v>0.024342</v>
      </c>
    </row>
    <row r="250" spans="1:8" s="34" customFormat="1" ht="12.75">
      <c r="A250" s="42" t="s">
        <v>316</v>
      </c>
      <c r="B250" s="38">
        <f t="shared" si="4"/>
        <v>175.00215899999998</v>
      </c>
      <c r="C250" s="39">
        <v>128.73571299999998</v>
      </c>
      <c r="D250" s="39">
        <v>0</v>
      </c>
      <c r="E250" s="39">
        <v>41.9</v>
      </c>
      <c r="F250" s="40">
        <v>0</v>
      </c>
      <c r="G250" s="39"/>
      <c r="H250" s="39">
        <v>4.366446</v>
      </c>
    </row>
    <row r="251" spans="1:8" s="34" customFormat="1" ht="12.75">
      <c r="A251" s="42" t="s">
        <v>317</v>
      </c>
      <c r="B251" s="38">
        <f t="shared" si="4"/>
        <v>107.50546399999999</v>
      </c>
      <c r="C251" s="39">
        <v>83.932385</v>
      </c>
      <c r="D251" s="39">
        <v>0</v>
      </c>
      <c r="E251" s="39">
        <v>23.555</v>
      </c>
      <c r="F251" s="39">
        <v>0</v>
      </c>
      <c r="G251" s="40"/>
      <c r="H251" s="39">
        <v>0.018078999999999998</v>
      </c>
    </row>
    <row r="252" spans="1:8" s="34" customFormat="1" ht="12.75">
      <c r="A252" s="42" t="s">
        <v>318</v>
      </c>
      <c r="B252" s="38">
        <f t="shared" si="4"/>
        <v>109.81031399999999</v>
      </c>
      <c r="C252" s="39">
        <v>94.769712</v>
      </c>
      <c r="D252" s="39">
        <v>0</v>
      </c>
      <c r="E252" s="39">
        <v>14.975</v>
      </c>
      <c r="F252" s="39">
        <v>0</v>
      </c>
      <c r="G252" s="40"/>
      <c r="H252" s="39">
        <v>0.065602</v>
      </c>
    </row>
    <row r="253" spans="1:8" s="34" customFormat="1" ht="12.75">
      <c r="A253" s="42" t="s">
        <v>319</v>
      </c>
      <c r="B253" s="38">
        <f t="shared" si="4"/>
        <v>95.78902799999999</v>
      </c>
      <c r="C253" s="39">
        <v>65.8241</v>
      </c>
      <c r="D253" s="40">
        <v>0</v>
      </c>
      <c r="E253" s="40">
        <v>29.264265999999996</v>
      </c>
      <c r="F253" s="40">
        <v>0</v>
      </c>
      <c r="G253" s="40"/>
      <c r="H253" s="39">
        <v>0.700662</v>
      </c>
    </row>
    <row r="254" spans="1:8" s="34" customFormat="1" ht="12.75">
      <c r="A254" s="42" t="s">
        <v>320</v>
      </c>
      <c r="B254" s="38">
        <f t="shared" si="4"/>
        <v>557.5568079999999</v>
      </c>
      <c r="C254" s="39">
        <v>557.345875</v>
      </c>
      <c r="D254" s="40">
        <v>0</v>
      </c>
      <c r="E254" s="40">
        <v>0</v>
      </c>
      <c r="F254" s="40">
        <v>0</v>
      </c>
      <c r="G254" s="40"/>
      <c r="H254" s="39">
        <v>0.21093299999999998</v>
      </c>
    </row>
    <row r="255" spans="1:8" s="34" customFormat="1" ht="12.75">
      <c r="A255" s="42" t="s">
        <v>321</v>
      </c>
      <c r="B255" s="38">
        <f t="shared" si="4"/>
        <v>93.611237</v>
      </c>
      <c r="C255" s="39">
        <v>75.60186</v>
      </c>
      <c r="D255" s="40">
        <v>0</v>
      </c>
      <c r="E255" s="40">
        <v>17.992</v>
      </c>
      <c r="F255" s="40">
        <v>0</v>
      </c>
      <c r="G255" s="40"/>
      <c r="H255" s="39">
        <v>0.017377</v>
      </c>
    </row>
    <row r="256" spans="1:8" s="34" customFormat="1" ht="12.75">
      <c r="A256" s="42" t="s">
        <v>322</v>
      </c>
      <c r="B256" s="38">
        <f t="shared" si="4"/>
        <v>2373.259866</v>
      </c>
      <c r="C256" s="39">
        <v>2372.859188</v>
      </c>
      <c r="D256" s="40">
        <v>0</v>
      </c>
      <c r="E256" s="40">
        <v>0</v>
      </c>
      <c r="F256" s="40">
        <v>0</v>
      </c>
      <c r="G256" s="40"/>
      <c r="H256" s="39">
        <v>0.40067800000000003</v>
      </c>
    </row>
    <row r="257" spans="1:8" s="34" customFormat="1" ht="12.75" hidden="1">
      <c r="A257" s="42"/>
      <c r="B257" s="43">
        <f aca="true" t="shared" si="5" ref="B257:B284">SUM(C257:H257)</f>
        <v>0</v>
      </c>
      <c r="C257" s="44"/>
      <c r="D257" s="45"/>
      <c r="E257" s="44"/>
      <c r="F257" s="45"/>
      <c r="G257" s="45"/>
      <c r="H257" s="44"/>
    </row>
    <row r="258" spans="1:8" s="34" customFormat="1" ht="12.75" hidden="1">
      <c r="A258" s="42"/>
      <c r="B258" s="43">
        <f t="shared" si="5"/>
        <v>0</v>
      </c>
      <c r="C258" s="43"/>
      <c r="D258" s="46"/>
      <c r="E258" s="46"/>
      <c r="F258" s="46"/>
      <c r="G258" s="46"/>
      <c r="H258" s="43"/>
    </row>
    <row r="259" spans="1:8" s="34" customFormat="1" ht="12.75" hidden="1">
      <c r="A259" s="42"/>
      <c r="B259" s="43">
        <f t="shared" si="5"/>
        <v>0</v>
      </c>
      <c r="C259" s="43"/>
      <c r="D259" s="46"/>
      <c r="E259" s="46"/>
      <c r="F259" s="46"/>
      <c r="G259" s="46"/>
      <c r="H259" s="43"/>
    </row>
    <row r="260" spans="1:8" s="34" customFormat="1" ht="12.75" hidden="1">
      <c r="A260" s="42"/>
      <c r="B260" s="43">
        <f t="shared" si="5"/>
        <v>0</v>
      </c>
      <c r="C260" s="43"/>
      <c r="D260" s="46"/>
      <c r="E260" s="43"/>
      <c r="F260" s="46"/>
      <c r="G260" s="46"/>
      <c r="H260" s="43"/>
    </row>
    <row r="261" spans="1:8" s="34" customFormat="1" ht="12.75" hidden="1">
      <c r="A261" s="42"/>
      <c r="B261" s="43">
        <f t="shared" si="5"/>
        <v>0</v>
      </c>
      <c r="C261" s="43"/>
      <c r="D261" s="46"/>
      <c r="E261" s="46"/>
      <c r="F261" s="46"/>
      <c r="G261" s="46"/>
      <c r="H261" s="43"/>
    </row>
    <row r="262" spans="1:8" s="34" customFormat="1" ht="12.75" hidden="1">
      <c r="A262" s="42"/>
      <c r="B262" s="43">
        <f t="shared" si="5"/>
        <v>0</v>
      </c>
      <c r="C262" s="43"/>
      <c r="D262" s="46"/>
      <c r="E262" s="46"/>
      <c r="F262" s="46"/>
      <c r="G262" s="46"/>
      <c r="H262" s="43"/>
    </row>
    <row r="263" spans="1:8" s="34" customFormat="1" ht="12.75" hidden="1">
      <c r="A263" s="42"/>
      <c r="B263" s="43">
        <f t="shared" si="5"/>
        <v>0</v>
      </c>
      <c r="C263" s="43"/>
      <c r="D263" s="46"/>
      <c r="E263" s="43"/>
      <c r="F263" s="46"/>
      <c r="G263" s="46"/>
      <c r="H263" s="43"/>
    </row>
    <row r="264" spans="1:8" s="34" customFormat="1" ht="12.75" hidden="1">
      <c r="A264" s="42"/>
      <c r="B264" s="43">
        <f t="shared" si="5"/>
        <v>0</v>
      </c>
      <c r="C264" s="43"/>
      <c r="D264" s="46"/>
      <c r="E264" s="46"/>
      <c r="F264" s="46"/>
      <c r="G264" s="46"/>
      <c r="H264" s="43"/>
    </row>
    <row r="265" spans="1:8" s="34" customFormat="1" ht="12.75" hidden="1">
      <c r="A265" s="42"/>
      <c r="B265" s="43">
        <f t="shared" si="5"/>
        <v>0</v>
      </c>
      <c r="C265" s="43"/>
      <c r="D265" s="46"/>
      <c r="E265" s="46"/>
      <c r="F265" s="46"/>
      <c r="G265" s="46"/>
      <c r="H265" s="43"/>
    </row>
    <row r="266" spans="1:8" s="34" customFormat="1" ht="12.75" hidden="1">
      <c r="A266" s="42"/>
      <c r="B266" s="43">
        <f t="shared" si="5"/>
        <v>0</v>
      </c>
      <c r="C266" s="43"/>
      <c r="D266" s="46"/>
      <c r="E266" s="46"/>
      <c r="F266" s="46"/>
      <c r="G266" s="46"/>
      <c r="H266" s="43"/>
    </row>
    <row r="267" spans="1:8" s="34" customFormat="1" ht="12.75" hidden="1">
      <c r="A267" s="42"/>
      <c r="B267" s="43">
        <f t="shared" si="5"/>
        <v>0</v>
      </c>
      <c r="C267" s="43"/>
      <c r="D267" s="46"/>
      <c r="E267" s="46"/>
      <c r="F267" s="46"/>
      <c r="G267" s="46"/>
      <c r="H267" s="43"/>
    </row>
    <row r="268" spans="1:8" s="34" customFormat="1" ht="12.75" hidden="1">
      <c r="A268" s="42"/>
      <c r="B268" s="43">
        <f t="shared" si="5"/>
        <v>0</v>
      </c>
      <c r="C268" s="43"/>
      <c r="D268" s="46"/>
      <c r="E268" s="46"/>
      <c r="F268" s="46"/>
      <c r="G268" s="46"/>
      <c r="H268" s="43"/>
    </row>
    <row r="269" spans="1:8" s="34" customFormat="1" ht="12.75" hidden="1">
      <c r="A269" s="42"/>
      <c r="B269" s="43">
        <f t="shared" si="5"/>
        <v>0</v>
      </c>
      <c r="C269" s="43"/>
      <c r="D269" s="46"/>
      <c r="E269" s="46"/>
      <c r="F269" s="46"/>
      <c r="G269" s="46"/>
      <c r="H269" s="43"/>
    </row>
    <row r="270" spans="1:8" s="34" customFormat="1" ht="12.75" hidden="1">
      <c r="A270" s="42"/>
      <c r="B270" s="43">
        <f t="shared" si="5"/>
        <v>0</v>
      </c>
      <c r="C270" s="43"/>
      <c r="D270" s="43"/>
      <c r="E270" s="43"/>
      <c r="F270" s="46"/>
      <c r="G270" s="46"/>
      <c r="H270" s="43"/>
    </row>
    <row r="271" spans="1:8" s="34" customFormat="1" ht="12.75" hidden="1">
      <c r="A271" s="42"/>
      <c r="B271" s="43">
        <f t="shared" si="5"/>
        <v>0</v>
      </c>
      <c r="C271" s="43"/>
      <c r="D271" s="46"/>
      <c r="E271" s="46"/>
      <c r="F271" s="46"/>
      <c r="G271" s="46"/>
      <c r="H271" s="43"/>
    </row>
    <row r="272" spans="1:8" s="34" customFormat="1" ht="12.75" hidden="1">
      <c r="A272" s="42"/>
      <c r="B272" s="43">
        <f t="shared" si="5"/>
        <v>0</v>
      </c>
      <c r="C272" s="43"/>
      <c r="D272" s="46"/>
      <c r="E272" s="46"/>
      <c r="F272" s="46"/>
      <c r="G272" s="46"/>
      <c r="H272" s="43"/>
    </row>
    <row r="273" spans="1:8" s="34" customFormat="1" ht="12.75" hidden="1">
      <c r="A273" s="42"/>
      <c r="B273" s="43">
        <f t="shared" si="5"/>
        <v>0</v>
      </c>
      <c r="C273" s="43"/>
      <c r="D273" s="46"/>
      <c r="E273" s="46"/>
      <c r="F273" s="46"/>
      <c r="G273" s="46"/>
      <c r="H273" s="43"/>
    </row>
    <row r="274" spans="1:8" s="34" customFormat="1" ht="12.75" hidden="1">
      <c r="A274" s="42"/>
      <c r="B274" s="43">
        <f t="shared" si="5"/>
        <v>0</v>
      </c>
      <c r="C274" s="43"/>
      <c r="D274" s="46"/>
      <c r="E274" s="46"/>
      <c r="F274" s="46"/>
      <c r="G274" s="46"/>
      <c r="H274" s="43"/>
    </row>
    <row r="275" spans="1:8" s="34" customFormat="1" ht="12.75" hidden="1">
      <c r="A275" s="42"/>
      <c r="B275" s="43">
        <f t="shared" si="5"/>
        <v>0</v>
      </c>
      <c r="C275" s="43"/>
      <c r="D275" s="46"/>
      <c r="E275" s="46"/>
      <c r="F275" s="46"/>
      <c r="G275" s="46"/>
      <c r="H275" s="43"/>
    </row>
    <row r="276" spans="1:8" s="34" customFormat="1" ht="12.75" hidden="1">
      <c r="A276" s="42"/>
      <c r="B276" s="43">
        <f t="shared" si="5"/>
        <v>0</v>
      </c>
      <c r="C276" s="43"/>
      <c r="D276" s="46"/>
      <c r="E276" s="43"/>
      <c r="F276" s="43"/>
      <c r="G276" s="46"/>
      <c r="H276" s="43"/>
    </row>
    <row r="277" spans="1:8" s="34" customFormat="1" ht="12.75" hidden="1">
      <c r="A277" s="42"/>
      <c r="B277" s="43">
        <f t="shared" si="5"/>
        <v>0</v>
      </c>
      <c r="C277" s="43"/>
      <c r="D277" s="46"/>
      <c r="E277" s="46"/>
      <c r="F277" s="46"/>
      <c r="G277" s="46"/>
      <c r="H277" s="43"/>
    </row>
    <row r="278" spans="1:8" s="34" customFormat="1" ht="12.75" hidden="1">
      <c r="A278" s="42"/>
      <c r="B278" s="43">
        <f t="shared" si="5"/>
        <v>0</v>
      </c>
      <c r="C278" s="43"/>
      <c r="D278" s="46"/>
      <c r="E278" s="46"/>
      <c r="F278" s="46"/>
      <c r="G278" s="46"/>
      <c r="H278" s="43"/>
    </row>
    <row r="279" spans="1:8" s="34" customFormat="1" ht="12.75" hidden="1">
      <c r="A279" s="42"/>
      <c r="B279" s="43">
        <f t="shared" si="5"/>
        <v>0</v>
      </c>
      <c r="C279" s="43"/>
      <c r="D279" s="46"/>
      <c r="E279" s="46"/>
      <c r="F279" s="46"/>
      <c r="G279" s="46"/>
      <c r="H279" s="43"/>
    </row>
    <row r="280" spans="1:8" s="34" customFormat="1" ht="12.75" hidden="1">
      <c r="A280" s="42"/>
      <c r="B280" s="43">
        <f t="shared" si="5"/>
        <v>0</v>
      </c>
      <c r="C280" s="43"/>
      <c r="D280" s="46"/>
      <c r="E280" s="46"/>
      <c r="F280" s="46"/>
      <c r="G280" s="46"/>
      <c r="H280" s="43"/>
    </row>
    <row r="281" spans="1:8" s="34" customFormat="1" ht="12.75" hidden="1">
      <c r="A281" s="42"/>
      <c r="B281" s="43">
        <f t="shared" si="5"/>
        <v>0</v>
      </c>
      <c r="C281" s="43"/>
      <c r="D281" s="46"/>
      <c r="E281" s="46"/>
      <c r="F281" s="46"/>
      <c r="G281" s="46"/>
      <c r="H281" s="43"/>
    </row>
    <row r="282" spans="1:8" s="34" customFormat="1" ht="12.75" hidden="1">
      <c r="A282" s="42"/>
      <c r="B282" s="43">
        <f t="shared" si="5"/>
        <v>0</v>
      </c>
      <c r="C282" s="43"/>
      <c r="D282" s="46"/>
      <c r="E282" s="46"/>
      <c r="F282" s="46"/>
      <c r="G282" s="46"/>
      <c r="H282" s="43"/>
    </row>
    <row r="283" spans="1:8" s="34" customFormat="1" ht="12.75" hidden="1">
      <c r="A283" s="42"/>
      <c r="B283" s="43">
        <f t="shared" si="5"/>
        <v>0</v>
      </c>
      <c r="C283" s="43"/>
      <c r="D283" s="46"/>
      <c r="E283" s="46"/>
      <c r="F283" s="46"/>
      <c r="G283" s="46"/>
      <c r="H283" s="43"/>
    </row>
    <row r="284" spans="1:8" s="34" customFormat="1" ht="12.75" hidden="1">
      <c r="A284" s="42"/>
      <c r="B284" s="43">
        <f t="shared" si="5"/>
        <v>0</v>
      </c>
      <c r="C284" s="43"/>
      <c r="D284" s="46"/>
      <c r="E284" s="46"/>
      <c r="F284" s="46"/>
      <c r="G284" s="46"/>
      <c r="H284" s="43"/>
    </row>
    <row r="285" spans="1:8" s="34" customFormat="1" ht="12.75" hidden="1">
      <c r="A285" s="42"/>
      <c r="B285" s="43">
        <f aca="true" t="shared" si="6" ref="B285:B326">SUM(C285:H285)</f>
        <v>0</v>
      </c>
      <c r="C285" s="43"/>
      <c r="D285" s="46"/>
      <c r="E285" s="46"/>
      <c r="F285" s="46"/>
      <c r="G285" s="46"/>
      <c r="H285" s="43"/>
    </row>
    <row r="286" spans="1:8" s="34" customFormat="1" ht="12.75" hidden="1">
      <c r="A286" s="42"/>
      <c r="B286" s="43">
        <f t="shared" si="6"/>
        <v>0</v>
      </c>
      <c r="C286" s="43"/>
      <c r="D286" s="46"/>
      <c r="E286" s="46"/>
      <c r="F286" s="46"/>
      <c r="G286" s="46"/>
      <c r="H286" s="43"/>
    </row>
    <row r="287" spans="1:8" s="34" customFormat="1" ht="12.75" hidden="1">
      <c r="A287" s="42"/>
      <c r="B287" s="43">
        <f t="shared" si="6"/>
        <v>0</v>
      </c>
      <c r="C287" s="43"/>
      <c r="D287" s="46"/>
      <c r="E287" s="46"/>
      <c r="F287" s="43"/>
      <c r="G287" s="46"/>
      <c r="H287" s="43"/>
    </row>
    <row r="288" spans="1:8" s="34" customFormat="1" ht="12.75" hidden="1">
      <c r="A288" s="42"/>
      <c r="B288" s="43">
        <f t="shared" si="6"/>
        <v>0</v>
      </c>
      <c r="C288" s="43"/>
      <c r="D288" s="46"/>
      <c r="E288" s="46"/>
      <c r="F288" s="46"/>
      <c r="G288" s="46"/>
      <c r="H288" s="43"/>
    </row>
    <row r="289" spans="1:8" s="34" customFormat="1" ht="12.75" hidden="1">
      <c r="A289" s="42"/>
      <c r="B289" s="43">
        <f t="shared" si="6"/>
        <v>0</v>
      </c>
      <c r="C289" s="43"/>
      <c r="D289" s="46"/>
      <c r="E289" s="46"/>
      <c r="F289" s="46"/>
      <c r="G289" s="46"/>
      <c r="H289" s="43"/>
    </row>
    <row r="290" spans="1:8" s="34" customFormat="1" ht="12.75" hidden="1">
      <c r="A290" s="42"/>
      <c r="B290" s="43">
        <f t="shared" si="6"/>
        <v>0</v>
      </c>
      <c r="C290" s="43"/>
      <c r="D290" s="46"/>
      <c r="E290" s="46"/>
      <c r="F290" s="46"/>
      <c r="G290" s="46"/>
      <c r="H290" s="43"/>
    </row>
    <row r="291" spans="1:8" s="34" customFormat="1" ht="12.75" hidden="1">
      <c r="A291" s="42"/>
      <c r="B291" s="43">
        <f t="shared" si="6"/>
        <v>0</v>
      </c>
      <c r="C291" s="43"/>
      <c r="D291" s="46"/>
      <c r="E291" s="46"/>
      <c r="F291" s="43"/>
      <c r="G291" s="46"/>
      <c r="H291" s="43"/>
    </row>
    <row r="292" spans="1:8" s="34" customFormat="1" ht="12.75" hidden="1">
      <c r="A292" s="42"/>
      <c r="B292" s="43">
        <f t="shared" si="6"/>
        <v>0</v>
      </c>
      <c r="C292" s="43"/>
      <c r="D292" s="46"/>
      <c r="E292" s="46"/>
      <c r="F292" s="46"/>
      <c r="G292" s="46"/>
      <c r="H292" s="43"/>
    </row>
    <row r="293" spans="1:8" s="34" customFormat="1" ht="12.75" hidden="1">
      <c r="A293" s="42"/>
      <c r="B293" s="43">
        <f t="shared" si="6"/>
        <v>0</v>
      </c>
      <c r="C293" s="43"/>
      <c r="D293" s="46"/>
      <c r="E293" s="43"/>
      <c r="F293" s="46"/>
      <c r="G293" s="46"/>
      <c r="H293" s="43"/>
    </row>
    <row r="294" spans="1:8" s="34" customFormat="1" ht="12.75" hidden="1">
      <c r="A294" s="42"/>
      <c r="B294" s="43">
        <f t="shared" si="6"/>
        <v>0</v>
      </c>
      <c r="C294" s="43"/>
      <c r="D294" s="46"/>
      <c r="E294" s="46"/>
      <c r="F294" s="46"/>
      <c r="G294" s="46"/>
      <c r="H294" s="43"/>
    </row>
    <row r="295" spans="1:8" s="34" customFormat="1" ht="12.75" hidden="1">
      <c r="A295" s="42"/>
      <c r="B295" s="43">
        <f t="shared" si="6"/>
        <v>0</v>
      </c>
      <c r="C295" s="43"/>
      <c r="D295" s="46"/>
      <c r="E295" s="46"/>
      <c r="F295" s="46"/>
      <c r="G295" s="46"/>
      <c r="H295" s="43"/>
    </row>
    <row r="296" spans="1:8" s="34" customFormat="1" ht="12.75" hidden="1">
      <c r="A296" s="42"/>
      <c r="B296" s="43">
        <f t="shared" si="6"/>
        <v>0</v>
      </c>
      <c r="C296" s="43"/>
      <c r="D296" s="46"/>
      <c r="E296" s="43"/>
      <c r="F296" s="46"/>
      <c r="G296" s="46"/>
      <c r="H296" s="43"/>
    </row>
    <row r="297" spans="1:8" s="34" customFormat="1" ht="12.75" hidden="1">
      <c r="A297" s="42"/>
      <c r="B297" s="43">
        <f t="shared" si="6"/>
        <v>0</v>
      </c>
      <c r="C297" s="43"/>
      <c r="D297" s="46"/>
      <c r="E297" s="46"/>
      <c r="F297" s="46"/>
      <c r="G297" s="46"/>
      <c r="H297" s="43"/>
    </row>
    <row r="298" spans="1:8" s="34" customFormat="1" ht="12.75" hidden="1">
      <c r="A298" s="42"/>
      <c r="B298" s="43">
        <f t="shared" si="6"/>
        <v>0</v>
      </c>
      <c r="C298" s="43"/>
      <c r="D298" s="46"/>
      <c r="E298" s="46"/>
      <c r="F298" s="46"/>
      <c r="G298" s="46"/>
      <c r="H298" s="43"/>
    </row>
    <row r="299" spans="1:8" s="34" customFormat="1" ht="12.75" hidden="1">
      <c r="A299" s="42"/>
      <c r="B299" s="43">
        <f t="shared" si="6"/>
        <v>0</v>
      </c>
      <c r="C299" s="43"/>
      <c r="D299" s="46"/>
      <c r="E299" s="46"/>
      <c r="F299" s="46"/>
      <c r="G299" s="46"/>
      <c r="H299" s="43"/>
    </row>
    <row r="300" spans="1:8" s="34" customFormat="1" ht="12.75" hidden="1">
      <c r="A300" s="42"/>
      <c r="B300" s="43">
        <f t="shared" si="6"/>
        <v>0</v>
      </c>
      <c r="C300" s="43"/>
      <c r="D300" s="46"/>
      <c r="E300" s="46"/>
      <c r="F300" s="46"/>
      <c r="G300" s="46"/>
      <c r="H300" s="43"/>
    </row>
    <row r="301" spans="1:8" s="34" customFormat="1" ht="12.75" hidden="1">
      <c r="A301" s="42"/>
      <c r="B301" s="43">
        <f t="shared" si="6"/>
        <v>0</v>
      </c>
      <c r="C301" s="43"/>
      <c r="D301" s="46"/>
      <c r="E301" s="46"/>
      <c r="F301" s="46"/>
      <c r="G301" s="46"/>
      <c r="H301" s="43"/>
    </row>
    <row r="302" spans="1:8" s="34" customFormat="1" ht="12.75" hidden="1">
      <c r="A302" s="42"/>
      <c r="B302" s="43">
        <f t="shared" si="6"/>
        <v>0</v>
      </c>
      <c r="C302" s="43"/>
      <c r="D302" s="46"/>
      <c r="E302" s="46"/>
      <c r="F302" s="46"/>
      <c r="G302" s="46"/>
      <c r="H302" s="43"/>
    </row>
    <row r="303" spans="1:8" s="34" customFormat="1" ht="12.75" hidden="1">
      <c r="A303" s="42"/>
      <c r="B303" s="43">
        <f t="shared" si="6"/>
        <v>0</v>
      </c>
      <c r="C303" s="43"/>
      <c r="D303" s="46"/>
      <c r="E303" s="46"/>
      <c r="F303" s="46"/>
      <c r="G303" s="46"/>
      <c r="H303" s="43"/>
    </row>
    <row r="304" spans="1:8" s="34" customFormat="1" ht="12.75" hidden="1">
      <c r="A304" s="42"/>
      <c r="B304" s="43">
        <f t="shared" si="6"/>
        <v>0</v>
      </c>
      <c r="C304" s="43"/>
      <c r="D304" s="46"/>
      <c r="E304" s="46"/>
      <c r="F304" s="46"/>
      <c r="G304" s="46"/>
      <c r="H304" s="43"/>
    </row>
    <row r="305" spans="1:8" s="34" customFormat="1" ht="12.75" hidden="1">
      <c r="A305" s="42"/>
      <c r="B305" s="43">
        <f t="shared" si="6"/>
        <v>0</v>
      </c>
      <c r="C305" s="43"/>
      <c r="D305" s="46"/>
      <c r="E305" s="46"/>
      <c r="F305" s="46"/>
      <c r="G305" s="46"/>
      <c r="H305" s="43"/>
    </row>
    <row r="306" spans="1:8" s="34" customFormat="1" ht="12.75" hidden="1">
      <c r="A306" s="42"/>
      <c r="B306" s="43">
        <f t="shared" si="6"/>
        <v>0</v>
      </c>
      <c r="C306" s="43"/>
      <c r="D306" s="46"/>
      <c r="E306" s="46"/>
      <c r="F306" s="46"/>
      <c r="G306" s="46"/>
      <c r="H306" s="43"/>
    </row>
    <row r="307" spans="1:8" s="34" customFormat="1" ht="12.75" hidden="1">
      <c r="A307" s="42"/>
      <c r="B307" s="43">
        <f t="shared" si="6"/>
        <v>0</v>
      </c>
      <c r="C307" s="43"/>
      <c r="D307" s="46"/>
      <c r="E307" s="46"/>
      <c r="F307" s="46"/>
      <c r="G307" s="46"/>
      <c r="H307" s="43"/>
    </row>
    <row r="308" spans="1:8" s="34" customFormat="1" ht="12.75" hidden="1">
      <c r="A308" s="42"/>
      <c r="B308" s="43">
        <f t="shared" si="6"/>
        <v>0</v>
      </c>
      <c r="C308" s="43"/>
      <c r="D308" s="46"/>
      <c r="E308" s="46"/>
      <c r="F308" s="46"/>
      <c r="G308" s="46"/>
      <c r="H308" s="43"/>
    </row>
    <row r="309" spans="1:8" s="34" customFormat="1" ht="12.75" hidden="1">
      <c r="A309" s="42"/>
      <c r="B309" s="43">
        <f t="shared" si="6"/>
        <v>0</v>
      </c>
      <c r="C309" s="43"/>
      <c r="D309" s="46"/>
      <c r="E309" s="46"/>
      <c r="F309" s="46"/>
      <c r="G309" s="46"/>
      <c r="H309" s="43"/>
    </row>
    <row r="310" spans="1:8" s="34" customFormat="1" ht="12.75" hidden="1">
      <c r="A310" s="42"/>
      <c r="B310" s="43">
        <f t="shared" si="6"/>
        <v>0</v>
      </c>
      <c r="C310" s="43"/>
      <c r="D310" s="46"/>
      <c r="E310" s="46"/>
      <c r="F310" s="46"/>
      <c r="G310" s="46"/>
      <c r="H310" s="43"/>
    </row>
    <row r="311" spans="1:8" s="34" customFormat="1" ht="12.75" hidden="1">
      <c r="A311" s="42"/>
      <c r="B311" s="43">
        <f t="shared" si="6"/>
        <v>0</v>
      </c>
      <c r="C311" s="43"/>
      <c r="D311" s="46"/>
      <c r="E311" s="46"/>
      <c r="F311" s="46"/>
      <c r="G311" s="46"/>
      <c r="H311" s="43"/>
    </row>
    <row r="312" spans="1:8" s="34" customFormat="1" ht="12.75" hidden="1">
      <c r="A312" s="42"/>
      <c r="B312" s="43">
        <f t="shared" si="6"/>
        <v>0</v>
      </c>
      <c r="C312" s="43"/>
      <c r="D312" s="46"/>
      <c r="E312" s="46"/>
      <c r="F312" s="46"/>
      <c r="G312" s="46"/>
      <c r="H312" s="43"/>
    </row>
    <row r="313" spans="1:8" s="34" customFormat="1" ht="12.75" hidden="1">
      <c r="A313" s="42"/>
      <c r="B313" s="43">
        <f t="shared" si="6"/>
        <v>0</v>
      </c>
      <c r="C313" s="43"/>
      <c r="D313" s="46"/>
      <c r="E313" s="46"/>
      <c r="F313" s="46"/>
      <c r="G313" s="46"/>
      <c r="H313" s="43"/>
    </row>
    <row r="314" spans="1:8" s="34" customFormat="1" ht="12.75" hidden="1">
      <c r="A314" s="42"/>
      <c r="B314" s="43">
        <f t="shared" si="6"/>
        <v>0</v>
      </c>
      <c r="C314" s="43"/>
      <c r="D314" s="46"/>
      <c r="E314" s="46"/>
      <c r="F314" s="46"/>
      <c r="G314" s="46"/>
      <c r="H314" s="43"/>
    </row>
    <row r="315" spans="1:8" s="34" customFormat="1" ht="12.75" hidden="1">
      <c r="A315" s="42"/>
      <c r="B315" s="43">
        <f t="shared" si="6"/>
        <v>0</v>
      </c>
      <c r="C315" s="43"/>
      <c r="D315" s="46"/>
      <c r="E315" s="46"/>
      <c r="F315" s="46"/>
      <c r="G315" s="46"/>
      <c r="H315" s="43"/>
    </row>
    <row r="316" spans="1:8" s="34" customFormat="1" ht="12.75" hidden="1">
      <c r="A316" s="42"/>
      <c r="B316" s="43">
        <f t="shared" si="6"/>
        <v>0</v>
      </c>
      <c r="C316" s="43"/>
      <c r="D316" s="46"/>
      <c r="E316" s="46"/>
      <c r="F316" s="46"/>
      <c r="G316" s="46"/>
      <c r="H316" s="43"/>
    </row>
    <row r="317" spans="1:8" s="34" customFormat="1" ht="12.75" hidden="1">
      <c r="A317" s="42"/>
      <c r="B317" s="43">
        <f t="shared" si="6"/>
        <v>0</v>
      </c>
      <c r="C317" s="43"/>
      <c r="D317" s="46"/>
      <c r="E317" s="46"/>
      <c r="F317" s="46"/>
      <c r="G317" s="46"/>
      <c r="H317" s="43"/>
    </row>
    <row r="318" spans="1:8" s="34" customFormat="1" ht="12.75" hidden="1">
      <c r="A318" s="42"/>
      <c r="B318" s="43">
        <f t="shared" si="6"/>
        <v>0</v>
      </c>
      <c r="C318" s="43"/>
      <c r="D318" s="46"/>
      <c r="E318" s="46"/>
      <c r="F318" s="46"/>
      <c r="G318" s="46"/>
      <c r="H318" s="43"/>
    </row>
    <row r="319" spans="1:8" s="34" customFormat="1" ht="12.75" hidden="1">
      <c r="A319" s="42"/>
      <c r="B319" s="43">
        <f t="shared" si="6"/>
        <v>0</v>
      </c>
      <c r="C319" s="43"/>
      <c r="D319" s="46"/>
      <c r="E319" s="46"/>
      <c r="F319" s="46"/>
      <c r="G319" s="46"/>
      <c r="H319" s="43"/>
    </row>
    <row r="320" spans="1:8" s="34" customFormat="1" ht="12.75" hidden="1">
      <c r="A320" s="42"/>
      <c r="B320" s="43">
        <f t="shared" si="6"/>
        <v>0</v>
      </c>
      <c r="C320" s="43"/>
      <c r="D320" s="46"/>
      <c r="E320" s="46"/>
      <c r="F320" s="46"/>
      <c r="G320" s="46"/>
      <c r="H320" s="43"/>
    </row>
    <row r="321" spans="1:8" s="34" customFormat="1" ht="12.75" hidden="1">
      <c r="A321" s="42"/>
      <c r="B321" s="43">
        <f t="shared" si="6"/>
        <v>0</v>
      </c>
      <c r="C321" s="43"/>
      <c r="D321" s="46"/>
      <c r="E321" s="46"/>
      <c r="F321" s="46"/>
      <c r="G321" s="46"/>
      <c r="H321" s="43"/>
    </row>
    <row r="322" spans="1:8" s="34" customFormat="1" ht="12.75" hidden="1">
      <c r="A322" s="42"/>
      <c r="B322" s="43">
        <f t="shared" si="6"/>
        <v>0</v>
      </c>
      <c r="C322" s="43"/>
      <c r="D322" s="46"/>
      <c r="E322" s="46"/>
      <c r="F322" s="46"/>
      <c r="G322" s="46"/>
      <c r="H322" s="43"/>
    </row>
    <row r="323" spans="1:8" s="34" customFormat="1" ht="12.75" hidden="1">
      <c r="A323" s="42"/>
      <c r="B323" s="43">
        <f t="shared" si="6"/>
        <v>0</v>
      </c>
      <c r="C323" s="43"/>
      <c r="D323" s="43"/>
      <c r="E323" s="46"/>
      <c r="F323" s="46"/>
      <c r="G323" s="46"/>
      <c r="H323" s="43"/>
    </row>
    <row r="324" spans="1:8" s="34" customFormat="1" ht="12.75" hidden="1">
      <c r="A324" s="42"/>
      <c r="B324" s="43">
        <f t="shared" si="6"/>
        <v>0</v>
      </c>
      <c r="C324" s="43"/>
      <c r="D324" s="46"/>
      <c r="E324" s="46"/>
      <c r="F324" s="46"/>
      <c r="G324" s="46"/>
      <c r="H324" s="43"/>
    </row>
    <row r="325" spans="1:8" s="34" customFormat="1" ht="12.75" hidden="1">
      <c r="A325" s="42"/>
      <c r="B325" s="43">
        <f t="shared" si="6"/>
        <v>0</v>
      </c>
      <c r="C325" s="43"/>
      <c r="D325" s="46"/>
      <c r="E325" s="46"/>
      <c r="F325" s="46"/>
      <c r="G325" s="46"/>
      <c r="H325" s="46"/>
    </row>
    <row r="326" spans="1:8" s="34" customFormat="1" ht="12.75" hidden="1">
      <c r="A326" s="42"/>
      <c r="B326" s="43">
        <f t="shared" si="6"/>
        <v>0</v>
      </c>
      <c r="C326" s="43"/>
      <c r="D326" s="46"/>
      <c r="E326" s="46"/>
      <c r="F326" s="46"/>
      <c r="G326" s="46"/>
      <c r="H326" s="46"/>
    </row>
    <row r="327" s="34" customFormat="1" ht="12.75"/>
    <row r="328" s="34" customFormat="1" ht="12.75"/>
    <row r="329" s="34" customFormat="1" ht="12.75"/>
  </sheetData>
  <sheetProtection/>
  <mergeCells count="2">
    <mergeCell ref="A2:H2"/>
    <mergeCell ref="G3:H3"/>
  </mergeCells>
  <printOptions horizontalCentered="1"/>
  <pageMargins left="0.5905511811023623" right="0.5905511811023623" top="0.984251968503937" bottom="0.984251968503937" header="0.31496062992125984" footer="0.5118110236220472"/>
  <pageSetup firstPageNumber="2" useFirstPageNumber="1" fitToHeight="0" fitToWidth="1"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showZeros="0" zoomScalePageLayoutView="0" workbookViewId="0" topLeftCell="A1">
      <pane xSplit="7" ySplit="5" topLeftCell="H244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D342" sqref="D342"/>
    </sheetView>
  </sheetViews>
  <sheetFormatPr defaultColWidth="9.140625" defaultRowHeight="12.75"/>
  <cols>
    <col min="1" max="1" width="46.7109375" style="22" customWidth="1"/>
    <col min="2" max="2" width="11.140625" style="22" customWidth="1"/>
    <col min="3" max="7" width="10.8515625" style="22" customWidth="1"/>
    <col min="8" max="16384" width="9.140625" style="22" customWidth="1"/>
  </cols>
  <sheetData>
    <row r="1" s="48" customFormat="1" ht="14.25">
      <c r="A1" s="47" t="s">
        <v>323</v>
      </c>
    </row>
    <row r="2" spans="1:7" s="49" customFormat="1" ht="22.5">
      <c r="A2" s="85" t="s">
        <v>324</v>
      </c>
      <c r="B2" s="103"/>
      <c r="C2" s="103"/>
      <c r="D2" s="103"/>
      <c r="E2" s="103"/>
      <c r="F2" s="103"/>
      <c r="G2" s="103"/>
    </row>
    <row r="3" spans="1:7" s="51" customFormat="1" ht="12.75" customHeight="1">
      <c r="A3" s="50"/>
      <c r="B3" s="104" t="s">
        <v>325</v>
      </c>
      <c r="C3" s="104"/>
      <c r="D3" s="61"/>
      <c r="E3" s="50"/>
      <c r="F3" s="105" t="s">
        <v>333</v>
      </c>
      <c r="G3" s="105"/>
    </row>
    <row r="4" spans="1:7" s="52" customFormat="1" ht="29.25" customHeight="1">
      <c r="A4" s="64" t="s">
        <v>64</v>
      </c>
      <c r="B4" s="64" t="s">
        <v>53</v>
      </c>
      <c r="C4" s="64" t="s">
        <v>326</v>
      </c>
      <c r="D4" s="64" t="s">
        <v>327</v>
      </c>
      <c r="E4" s="64" t="s">
        <v>328</v>
      </c>
      <c r="F4" s="64" t="s">
        <v>329</v>
      </c>
      <c r="G4" s="64" t="s">
        <v>330</v>
      </c>
    </row>
    <row r="5" spans="1:7" s="55" customFormat="1" ht="12">
      <c r="A5" s="53" t="s">
        <v>71</v>
      </c>
      <c r="B5" s="54">
        <f aca="true" t="shared" si="0" ref="B5:G5">SUM(B6:B326)</f>
        <v>808192.6692059995</v>
      </c>
      <c r="C5" s="54">
        <f t="shared" si="0"/>
        <v>291470.42945099995</v>
      </c>
      <c r="D5" s="54">
        <f t="shared" si="0"/>
        <v>516439.3954380001</v>
      </c>
      <c r="E5" s="54">
        <f t="shared" si="0"/>
        <v>0</v>
      </c>
      <c r="F5" s="54">
        <f t="shared" si="0"/>
        <v>282.84431700000005</v>
      </c>
      <c r="G5" s="54">
        <f t="shared" si="0"/>
        <v>0</v>
      </c>
    </row>
    <row r="6" spans="1:7" s="56" customFormat="1" ht="12.75">
      <c r="A6" s="42" t="s">
        <v>72</v>
      </c>
      <c r="B6" s="38">
        <f>SUM(C6:G6)</f>
        <v>40.509388</v>
      </c>
      <c r="C6" s="39">
        <v>40.509388</v>
      </c>
      <c r="D6" s="39">
        <v>0</v>
      </c>
      <c r="E6" s="40"/>
      <c r="F6" s="40">
        <v>0</v>
      </c>
      <c r="G6" s="40"/>
    </row>
    <row r="7" spans="1:7" s="56" customFormat="1" ht="12.75">
      <c r="A7" s="42" t="s">
        <v>73</v>
      </c>
      <c r="B7" s="38">
        <f aca="true" t="shared" si="1" ref="B7:B70">SUM(C7:G7)</f>
        <v>3459.3941489999997</v>
      </c>
      <c r="C7" s="39">
        <v>1603.713317</v>
      </c>
      <c r="D7" s="39">
        <v>1855.680832</v>
      </c>
      <c r="E7" s="40"/>
      <c r="F7" s="40">
        <v>0</v>
      </c>
      <c r="G7" s="40"/>
    </row>
    <row r="8" spans="1:7" s="56" customFormat="1" ht="12.75">
      <c r="A8" s="42" t="s">
        <v>74</v>
      </c>
      <c r="B8" s="38">
        <f t="shared" si="1"/>
        <v>2865.5714420000004</v>
      </c>
      <c r="C8" s="39">
        <v>1648.882869</v>
      </c>
      <c r="D8" s="39">
        <v>1216.6885730000001</v>
      </c>
      <c r="E8" s="40"/>
      <c r="F8" s="40">
        <v>0</v>
      </c>
      <c r="G8" s="40"/>
    </row>
    <row r="9" spans="1:7" s="56" customFormat="1" ht="12.75">
      <c r="A9" s="42" t="s">
        <v>75</v>
      </c>
      <c r="B9" s="38">
        <f t="shared" si="1"/>
        <v>9451.241661999999</v>
      </c>
      <c r="C9" s="39">
        <v>7939.922470999999</v>
      </c>
      <c r="D9" s="39">
        <v>1511.319191</v>
      </c>
      <c r="E9" s="40"/>
      <c r="F9" s="40">
        <v>0</v>
      </c>
      <c r="G9" s="40"/>
    </row>
    <row r="10" spans="1:7" s="56" customFormat="1" ht="12.75">
      <c r="A10" s="42" t="s">
        <v>76</v>
      </c>
      <c r="B10" s="38">
        <f t="shared" si="1"/>
        <v>2962.872667</v>
      </c>
      <c r="C10" s="39">
        <v>1640.13695</v>
      </c>
      <c r="D10" s="39">
        <v>1322.735717</v>
      </c>
      <c r="E10" s="40"/>
      <c r="F10" s="40">
        <v>0</v>
      </c>
      <c r="G10" s="40"/>
    </row>
    <row r="11" spans="1:7" s="56" customFormat="1" ht="12.75">
      <c r="A11" s="42" t="s">
        <v>77</v>
      </c>
      <c r="B11" s="38">
        <f t="shared" si="1"/>
        <v>7050.030303</v>
      </c>
      <c r="C11" s="39">
        <v>985.108217</v>
      </c>
      <c r="D11" s="39">
        <v>6064.922086</v>
      </c>
      <c r="E11" s="40"/>
      <c r="F11" s="40">
        <v>0</v>
      </c>
      <c r="G11" s="40"/>
    </row>
    <row r="12" spans="1:7" s="56" customFormat="1" ht="12.75">
      <c r="A12" s="42" t="s">
        <v>78</v>
      </c>
      <c r="B12" s="38">
        <f t="shared" si="1"/>
        <v>4196.718715999999</v>
      </c>
      <c r="C12" s="39">
        <v>1386.075073</v>
      </c>
      <c r="D12" s="39">
        <v>2810.643643</v>
      </c>
      <c r="E12" s="40"/>
      <c r="F12" s="40">
        <v>0</v>
      </c>
      <c r="G12" s="40"/>
    </row>
    <row r="13" spans="1:7" s="56" customFormat="1" ht="12.75">
      <c r="A13" s="42" t="s">
        <v>79</v>
      </c>
      <c r="B13" s="38">
        <f t="shared" si="1"/>
        <v>2206.945802</v>
      </c>
      <c r="C13" s="39">
        <v>654.968338</v>
      </c>
      <c r="D13" s="39">
        <v>1551.977464</v>
      </c>
      <c r="E13" s="40"/>
      <c r="F13" s="39">
        <v>0</v>
      </c>
      <c r="G13" s="40"/>
    </row>
    <row r="14" spans="1:7" s="56" customFormat="1" ht="12.75">
      <c r="A14" s="42" t="s">
        <v>80</v>
      </c>
      <c r="B14" s="38">
        <f t="shared" si="1"/>
        <v>7823.929368000001</v>
      </c>
      <c r="C14" s="39">
        <v>6942.802368000001</v>
      </c>
      <c r="D14" s="39">
        <v>881.127</v>
      </c>
      <c r="E14" s="40"/>
      <c r="F14" s="39">
        <v>0</v>
      </c>
      <c r="G14" s="40"/>
    </row>
    <row r="15" spans="1:7" s="56" customFormat="1" ht="12.75">
      <c r="A15" s="42" t="s">
        <v>81</v>
      </c>
      <c r="B15" s="38">
        <f t="shared" si="1"/>
        <v>3646.4064</v>
      </c>
      <c r="C15" s="39">
        <v>468.104471</v>
      </c>
      <c r="D15" s="39">
        <v>3178.3019289999997</v>
      </c>
      <c r="E15" s="40"/>
      <c r="F15" s="40">
        <v>0</v>
      </c>
      <c r="G15" s="40"/>
    </row>
    <row r="16" spans="1:7" s="56" customFormat="1" ht="12.75">
      <c r="A16" s="42" t="s">
        <v>82</v>
      </c>
      <c r="B16" s="38">
        <f t="shared" si="1"/>
        <v>3278.231716</v>
      </c>
      <c r="C16" s="39">
        <v>537.5698179999999</v>
      </c>
      <c r="D16" s="39">
        <v>2740.661898</v>
      </c>
      <c r="E16" s="40"/>
      <c r="F16" s="40">
        <v>0</v>
      </c>
      <c r="G16" s="40"/>
    </row>
    <row r="17" spans="1:7" s="56" customFormat="1" ht="12.75">
      <c r="A17" s="42" t="s">
        <v>83</v>
      </c>
      <c r="B17" s="38">
        <f t="shared" si="1"/>
        <v>3677.286213</v>
      </c>
      <c r="C17" s="39">
        <v>1822.63398</v>
      </c>
      <c r="D17" s="39">
        <v>1854.6522329999998</v>
      </c>
      <c r="E17" s="40"/>
      <c r="F17" s="40">
        <v>0</v>
      </c>
      <c r="G17" s="40"/>
    </row>
    <row r="18" spans="1:7" s="56" customFormat="1" ht="12.75">
      <c r="A18" s="42" t="s">
        <v>84</v>
      </c>
      <c r="B18" s="38">
        <f t="shared" si="1"/>
        <v>4698.073569</v>
      </c>
      <c r="C18" s="39">
        <v>2054.115642</v>
      </c>
      <c r="D18" s="39">
        <v>2643.957927</v>
      </c>
      <c r="E18" s="40"/>
      <c r="F18" s="40">
        <v>0</v>
      </c>
      <c r="G18" s="40"/>
    </row>
    <row r="19" spans="1:7" s="56" customFormat="1" ht="12.75">
      <c r="A19" s="42" t="s">
        <v>85</v>
      </c>
      <c r="B19" s="38">
        <f t="shared" si="1"/>
        <v>5393.069887</v>
      </c>
      <c r="C19" s="39">
        <v>1643.458423</v>
      </c>
      <c r="D19" s="39">
        <v>3749.611464</v>
      </c>
      <c r="E19" s="40"/>
      <c r="F19" s="40">
        <v>0</v>
      </c>
      <c r="G19" s="40"/>
    </row>
    <row r="20" spans="1:7" s="56" customFormat="1" ht="12.75">
      <c r="A20" s="42" t="s">
        <v>86</v>
      </c>
      <c r="B20" s="38">
        <f t="shared" si="1"/>
        <v>5211.5108629999995</v>
      </c>
      <c r="C20" s="39">
        <v>2244.827542</v>
      </c>
      <c r="D20" s="39">
        <v>2966.683321</v>
      </c>
      <c r="E20" s="40"/>
      <c r="F20" s="40">
        <v>0</v>
      </c>
      <c r="G20" s="40"/>
    </row>
    <row r="21" spans="1:7" s="56" customFormat="1" ht="12.75">
      <c r="A21" s="42" t="s">
        <v>87</v>
      </c>
      <c r="B21" s="38">
        <f t="shared" si="1"/>
        <v>2935.076795</v>
      </c>
      <c r="C21" s="39">
        <v>1006.121167</v>
      </c>
      <c r="D21" s="39">
        <v>1928.9556280000002</v>
      </c>
      <c r="E21" s="40"/>
      <c r="F21" s="39">
        <v>0</v>
      </c>
      <c r="G21" s="40"/>
    </row>
    <row r="22" spans="1:7" s="56" customFormat="1" ht="12.75">
      <c r="A22" s="42" t="s">
        <v>88</v>
      </c>
      <c r="B22" s="38">
        <f t="shared" si="1"/>
        <v>22344.86875</v>
      </c>
      <c r="C22" s="39">
        <v>5080.9729640000005</v>
      </c>
      <c r="D22" s="39">
        <v>17263.895786</v>
      </c>
      <c r="E22" s="40"/>
      <c r="F22" s="40">
        <v>0</v>
      </c>
      <c r="G22" s="40"/>
    </row>
    <row r="23" spans="1:7" s="56" customFormat="1" ht="12.75">
      <c r="A23" s="42" t="s">
        <v>89</v>
      </c>
      <c r="B23" s="38">
        <f t="shared" si="1"/>
        <v>2140.7247479999996</v>
      </c>
      <c r="C23" s="39">
        <v>164.734326</v>
      </c>
      <c r="D23" s="39">
        <v>1975.9904219999999</v>
      </c>
      <c r="E23" s="40"/>
      <c r="F23" s="40">
        <v>0</v>
      </c>
      <c r="G23" s="40"/>
    </row>
    <row r="24" spans="1:7" s="56" customFormat="1" ht="12.75">
      <c r="A24" s="42" t="s">
        <v>90</v>
      </c>
      <c r="B24" s="38">
        <f t="shared" si="1"/>
        <v>890.1916600000001</v>
      </c>
      <c r="C24" s="39">
        <v>258.37579700000003</v>
      </c>
      <c r="D24" s="39">
        <v>631.815863</v>
      </c>
      <c r="E24" s="40"/>
      <c r="F24" s="40">
        <v>0</v>
      </c>
      <c r="G24" s="40"/>
    </row>
    <row r="25" spans="1:7" s="56" customFormat="1" ht="12.75">
      <c r="A25" s="42" t="s">
        <v>91</v>
      </c>
      <c r="B25" s="38">
        <f t="shared" si="1"/>
        <v>965.797368</v>
      </c>
      <c r="C25" s="39">
        <v>492.17322</v>
      </c>
      <c r="D25" s="39">
        <v>473.62414800000005</v>
      </c>
      <c r="E25" s="40"/>
      <c r="F25" s="39">
        <v>0</v>
      </c>
      <c r="G25" s="40"/>
    </row>
    <row r="26" spans="1:7" s="56" customFormat="1" ht="12.75">
      <c r="A26" s="42" t="s">
        <v>92</v>
      </c>
      <c r="B26" s="38">
        <f t="shared" si="1"/>
        <v>8026.702999</v>
      </c>
      <c r="C26" s="39">
        <v>188.415127</v>
      </c>
      <c r="D26" s="39">
        <v>7838.287872</v>
      </c>
      <c r="E26" s="40"/>
      <c r="F26" s="40">
        <v>0</v>
      </c>
      <c r="G26" s="40"/>
    </row>
    <row r="27" spans="1:7" s="56" customFormat="1" ht="12.75">
      <c r="A27" s="42" t="s">
        <v>93</v>
      </c>
      <c r="B27" s="38">
        <f t="shared" si="1"/>
        <v>317.303511</v>
      </c>
      <c r="C27" s="39">
        <v>190.935798</v>
      </c>
      <c r="D27" s="39">
        <v>126.367713</v>
      </c>
      <c r="E27" s="40"/>
      <c r="F27" s="40">
        <v>0</v>
      </c>
      <c r="G27" s="40"/>
    </row>
    <row r="28" spans="1:7" s="56" customFormat="1" ht="12.75">
      <c r="A28" s="42" t="s">
        <v>94</v>
      </c>
      <c r="B28" s="38">
        <f t="shared" si="1"/>
        <v>508.60250099999996</v>
      </c>
      <c r="C28" s="39">
        <v>428.70955599999996</v>
      </c>
      <c r="D28" s="39">
        <v>79.892945</v>
      </c>
      <c r="E28" s="40"/>
      <c r="F28" s="40">
        <v>0</v>
      </c>
      <c r="G28" s="40"/>
    </row>
    <row r="29" spans="1:7" s="56" customFormat="1" ht="12.75">
      <c r="A29" s="42" t="s">
        <v>95</v>
      </c>
      <c r="B29" s="38">
        <f t="shared" si="1"/>
        <v>22220.794084999998</v>
      </c>
      <c r="C29" s="39">
        <v>157.588891</v>
      </c>
      <c r="D29" s="39">
        <v>22063.205194</v>
      </c>
      <c r="E29" s="40"/>
      <c r="F29" s="40">
        <v>0</v>
      </c>
      <c r="G29" s="40"/>
    </row>
    <row r="30" spans="1:7" s="56" customFormat="1" ht="12.75">
      <c r="A30" s="42" t="s">
        <v>96</v>
      </c>
      <c r="B30" s="38">
        <f t="shared" si="1"/>
        <v>977.2959829999999</v>
      </c>
      <c r="C30" s="39">
        <v>160.932877</v>
      </c>
      <c r="D30" s="39">
        <v>816.3631059999999</v>
      </c>
      <c r="E30" s="40"/>
      <c r="F30" s="39">
        <v>0</v>
      </c>
      <c r="G30" s="40"/>
    </row>
    <row r="31" spans="1:7" s="56" customFormat="1" ht="12.75">
      <c r="A31" s="42" t="s">
        <v>97</v>
      </c>
      <c r="B31" s="38">
        <f t="shared" si="1"/>
        <v>64.335572</v>
      </c>
      <c r="C31" s="39">
        <v>37.924489</v>
      </c>
      <c r="D31" s="39">
        <v>26.411083</v>
      </c>
      <c r="E31" s="40"/>
      <c r="F31" s="40">
        <v>0</v>
      </c>
      <c r="G31" s="40"/>
    </row>
    <row r="32" spans="1:7" s="56" customFormat="1" ht="12.75">
      <c r="A32" s="42" t="s">
        <v>98</v>
      </c>
      <c r="B32" s="38">
        <f t="shared" si="1"/>
        <v>452.25136100000003</v>
      </c>
      <c r="C32" s="39">
        <v>222.17344900000003</v>
      </c>
      <c r="D32" s="39">
        <v>230.077912</v>
      </c>
      <c r="E32" s="40"/>
      <c r="F32" s="40">
        <v>0</v>
      </c>
      <c r="G32" s="40"/>
    </row>
    <row r="33" spans="1:7" s="56" customFormat="1" ht="12.75">
      <c r="A33" s="42" t="s">
        <v>99</v>
      </c>
      <c r="B33" s="38">
        <f t="shared" si="1"/>
        <v>85162.01756200001</v>
      </c>
      <c r="C33" s="39">
        <v>936.565289</v>
      </c>
      <c r="D33" s="39">
        <v>84225.452273</v>
      </c>
      <c r="E33" s="40"/>
      <c r="F33" s="40">
        <v>0</v>
      </c>
      <c r="G33" s="40"/>
    </row>
    <row r="34" spans="1:7" s="56" customFormat="1" ht="12.75">
      <c r="A34" s="42" t="s">
        <v>100</v>
      </c>
      <c r="B34" s="38">
        <f t="shared" si="1"/>
        <v>560.122307</v>
      </c>
      <c r="C34" s="39">
        <v>313.91916499999996</v>
      </c>
      <c r="D34" s="39">
        <v>246.20314199999999</v>
      </c>
      <c r="E34" s="40"/>
      <c r="F34" s="40">
        <v>0</v>
      </c>
      <c r="G34" s="40"/>
    </row>
    <row r="35" spans="1:7" s="56" customFormat="1" ht="12.75">
      <c r="A35" s="42" t="s">
        <v>101</v>
      </c>
      <c r="B35" s="38">
        <f t="shared" si="1"/>
        <v>23610.24739</v>
      </c>
      <c r="C35" s="39">
        <v>445.238057</v>
      </c>
      <c r="D35" s="39">
        <v>23165.009333</v>
      </c>
      <c r="E35" s="40"/>
      <c r="F35" s="40">
        <v>0</v>
      </c>
      <c r="G35" s="40"/>
    </row>
    <row r="36" spans="1:7" s="56" customFormat="1" ht="12.75">
      <c r="A36" s="42" t="s">
        <v>102</v>
      </c>
      <c r="B36" s="38">
        <f t="shared" si="1"/>
        <v>15631.891295000001</v>
      </c>
      <c r="C36" s="39">
        <v>79.17834599999999</v>
      </c>
      <c r="D36" s="39">
        <v>15552.712949</v>
      </c>
      <c r="E36" s="40"/>
      <c r="F36" s="40">
        <v>0</v>
      </c>
      <c r="G36" s="39"/>
    </row>
    <row r="37" spans="1:7" s="56" customFormat="1" ht="12.75">
      <c r="A37" s="42" t="s">
        <v>103</v>
      </c>
      <c r="B37" s="38">
        <f t="shared" si="1"/>
        <v>173.097779</v>
      </c>
      <c r="C37" s="39">
        <v>0.01039</v>
      </c>
      <c r="D37" s="39">
        <v>173.087389</v>
      </c>
      <c r="E37" s="40"/>
      <c r="F37" s="39">
        <v>0</v>
      </c>
      <c r="G37" s="39"/>
    </row>
    <row r="38" spans="1:7" s="56" customFormat="1" ht="12.75">
      <c r="A38" s="42" t="s">
        <v>104</v>
      </c>
      <c r="B38" s="38">
        <f t="shared" si="1"/>
        <v>2226.106769</v>
      </c>
      <c r="C38" s="39">
        <v>282.493267</v>
      </c>
      <c r="D38" s="39">
        <v>1943.613502</v>
      </c>
      <c r="E38" s="40"/>
      <c r="F38" s="39">
        <v>0</v>
      </c>
      <c r="G38" s="40"/>
    </row>
    <row r="39" spans="1:7" s="56" customFormat="1" ht="12.75">
      <c r="A39" s="42" t="s">
        <v>105</v>
      </c>
      <c r="B39" s="38">
        <f t="shared" si="1"/>
        <v>128.980627</v>
      </c>
      <c r="C39" s="39">
        <v>26.172569</v>
      </c>
      <c r="D39" s="39">
        <v>102.808058</v>
      </c>
      <c r="E39" s="40"/>
      <c r="F39" s="40">
        <v>0</v>
      </c>
      <c r="G39" s="40"/>
    </row>
    <row r="40" spans="1:7" s="56" customFormat="1" ht="12.75">
      <c r="A40" s="42" t="s">
        <v>106</v>
      </c>
      <c r="B40" s="38">
        <f t="shared" si="1"/>
        <v>840.062271</v>
      </c>
      <c r="C40" s="39">
        <v>796.1895</v>
      </c>
      <c r="D40" s="39">
        <v>43.872771</v>
      </c>
      <c r="E40" s="40"/>
      <c r="F40" s="40">
        <v>0</v>
      </c>
      <c r="G40" s="40"/>
    </row>
    <row r="41" spans="1:7" s="56" customFormat="1" ht="12.75">
      <c r="A41" s="42" t="s">
        <v>107</v>
      </c>
      <c r="B41" s="38">
        <f t="shared" si="1"/>
        <v>12195.199378000001</v>
      </c>
      <c r="C41" s="39">
        <v>4933.798192</v>
      </c>
      <c r="D41" s="39">
        <v>7261.401186</v>
      </c>
      <c r="E41" s="40"/>
      <c r="F41" s="40">
        <v>0</v>
      </c>
      <c r="G41" s="40"/>
    </row>
    <row r="42" spans="1:7" s="56" customFormat="1" ht="12.75">
      <c r="A42" s="42" t="s">
        <v>108</v>
      </c>
      <c r="B42" s="38">
        <f t="shared" si="1"/>
        <v>1782.760543</v>
      </c>
      <c r="C42" s="39">
        <v>422.08763700000003</v>
      </c>
      <c r="D42" s="39">
        <v>1360.672906</v>
      </c>
      <c r="E42" s="40"/>
      <c r="F42" s="40">
        <v>0</v>
      </c>
      <c r="G42" s="40"/>
    </row>
    <row r="43" spans="1:7" s="56" customFormat="1" ht="12.75">
      <c r="A43" s="42" t="s">
        <v>109</v>
      </c>
      <c r="B43" s="38">
        <f t="shared" si="1"/>
        <v>1808.059004</v>
      </c>
      <c r="C43" s="39">
        <v>464.526179</v>
      </c>
      <c r="D43" s="39">
        <v>1343.532825</v>
      </c>
      <c r="E43" s="40"/>
      <c r="F43" s="40">
        <v>0</v>
      </c>
      <c r="G43" s="40"/>
    </row>
    <row r="44" spans="1:7" s="56" customFormat="1" ht="12.75">
      <c r="A44" s="42" t="s">
        <v>110</v>
      </c>
      <c r="B44" s="38">
        <f t="shared" si="1"/>
        <v>60.427699</v>
      </c>
      <c r="C44" s="39">
        <v>45.427699</v>
      </c>
      <c r="D44" s="39">
        <v>15</v>
      </c>
      <c r="E44" s="40"/>
      <c r="F44" s="40">
        <v>0</v>
      </c>
      <c r="G44" s="40"/>
    </row>
    <row r="45" spans="1:7" s="56" customFormat="1" ht="12.75">
      <c r="A45" s="42" t="s">
        <v>111</v>
      </c>
      <c r="B45" s="38">
        <f t="shared" si="1"/>
        <v>215.806233</v>
      </c>
      <c r="C45" s="39">
        <v>190.823227</v>
      </c>
      <c r="D45" s="39">
        <v>24.983006</v>
      </c>
      <c r="E45" s="40"/>
      <c r="F45" s="40">
        <v>0</v>
      </c>
      <c r="G45" s="40"/>
    </row>
    <row r="46" spans="1:7" s="56" customFormat="1" ht="12.75">
      <c r="A46" s="42" t="s">
        <v>112</v>
      </c>
      <c r="B46" s="38">
        <f t="shared" si="1"/>
        <v>24115.104091</v>
      </c>
      <c r="C46" s="39">
        <v>2549.640276</v>
      </c>
      <c r="D46" s="39">
        <v>21565.463815</v>
      </c>
      <c r="E46" s="40"/>
      <c r="F46" s="40">
        <v>0</v>
      </c>
      <c r="G46" s="40"/>
    </row>
    <row r="47" spans="1:7" s="56" customFormat="1" ht="12.75">
      <c r="A47" s="42" t="s">
        <v>113</v>
      </c>
      <c r="B47" s="38">
        <f t="shared" si="1"/>
        <v>157.698005</v>
      </c>
      <c r="C47" s="39">
        <v>0.0016</v>
      </c>
      <c r="D47" s="39">
        <v>157.696405</v>
      </c>
      <c r="E47" s="40"/>
      <c r="F47" s="40">
        <v>0</v>
      </c>
      <c r="G47" s="40"/>
    </row>
    <row r="48" spans="1:7" s="56" customFormat="1" ht="12.75">
      <c r="A48" s="42" t="s">
        <v>114</v>
      </c>
      <c r="B48" s="38">
        <f t="shared" si="1"/>
        <v>175.079635</v>
      </c>
      <c r="C48" s="39">
        <v>58.813104</v>
      </c>
      <c r="D48" s="39">
        <v>116.266531</v>
      </c>
      <c r="E48" s="40"/>
      <c r="F48" s="40">
        <v>0</v>
      </c>
      <c r="G48" s="40"/>
    </row>
    <row r="49" spans="1:7" s="56" customFormat="1" ht="12.75">
      <c r="A49" s="42" t="s">
        <v>115</v>
      </c>
      <c r="B49" s="38">
        <f t="shared" si="1"/>
        <v>404.603434</v>
      </c>
      <c r="C49" s="39">
        <v>360.381908</v>
      </c>
      <c r="D49" s="39">
        <v>44.221526000000004</v>
      </c>
      <c r="E49" s="40"/>
      <c r="F49" s="40">
        <v>0</v>
      </c>
      <c r="G49" s="40"/>
    </row>
    <row r="50" spans="1:7" s="56" customFormat="1" ht="12.75">
      <c r="A50" s="42" t="s">
        <v>116</v>
      </c>
      <c r="B50" s="38">
        <f t="shared" si="1"/>
        <v>2048.8217090000003</v>
      </c>
      <c r="C50" s="39">
        <v>148.506874</v>
      </c>
      <c r="D50" s="39">
        <v>1900.3148350000001</v>
      </c>
      <c r="E50" s="40"/>
      <c r="F50" s="40">
        <v>0</v>
      </c>
      <c r="G50" s="40"/>
    </row>
    <row r="51" spans="1:7" s="56" customFormat="1" ht="12.75">
      <c r="A51" s="42" t="s">
        <v>117</v>
      </c>
      <c r="B51" s="38">
        <f t="shared" si="1"/>
        <v>9348.730656</v>
      </c>
      <c r="C51" s="39">
        <v>100.295987</v>
      </c>
      <c r="D51" s="39">
        <v>9248.434669</v>
      </c>
      <c r="E51" s="40"/>
      <c r="F51" s="40">
        <v>0</v>
      </c>
      <c r="G51" s="40"/>
    </row>
    <row r="52" spans="1:7" s="56" customFormat="1" ht="12.75">
      <c r="A52" s="42" t="s">
        <v>118</v>
      </c>
      <c r="B52" s="38">
        <f t="shared" si="1"/>
        <v>10422.339139</v>
      </c>
      <c r="C52" s="39">
        <v>283.072118</v>
      </c>
      <c r="D52" s="39">
        <v>10139.267021</v>
      </c>
      <c r="E52" s="40"/>
      <c r="F52" s="40">
        <v>0</v>
      </c>
      <c r="G52" s="40"/>
    </row>
    <row r="53" spans="1:7" s="56" customFormat="1" ht="12.75">
      <c r="A53" s="42" t="s">
        <v>119</v>
      </c>
      <c r="B53" s="38">
        <f t="shared" si="1"/>
        <v>1864.23479</v>
      </c>
      <c r="C53" s="39">
        <v>1043.611978</v>
      </c>
      <c r="D53" s="39">
        <v>820.6228120000001</v>
      </c>
      <c r="E53" s="40"/>
      <c r="F53" s="40">
        <v>0</v>
      </c>
      <c r="G53" s="40"/>
    </row>
    <row r="54" spans="1:7" s="56" customFormat="1" ht="12.75">
      <c r="A54" s="42" t="s">
        <v>120</v>
      </c>
      <c r="B54" s="38">
        <f t="shared" si="1"/>
        <v>46.889124</v>
      </c>
      <c r="C54" s="39">
        <v>31.359257</v>
      </c>
      <c r="D54" s="39">
        <v>15.529867000000001</v>
      </c>
      <c r="E54" s="40"/>
      <c r="F54" s="40">
        <v>0</v>
      </c>
      <c r="G54" s="40"/>
    </row>
    <row r="55" spans="1:7" s="56" customFormat="1" ht="12.75">
      <c r="A55" s="42" t="s">
        <v>121</v>
      </c>
      <c r="B55" s="38">
        <f t="shared" si="1"/>
        <v>413.740627</v>
      </c>
      <c r="C55" s="39">
        <v>234.86703300000002</v>
      </c>
      <c r="D55" s="39">
        <v>178.873594</v>
      </c>
      <c r="E55" s="40"/>
      <c r="F55" s="40">
        <v>0</v>
      </c>
      <c r="G55" s="40"/>
    </row>
    <row r="56" spans="1:7" s="56" customFormat="1" ht="12.75">
      <c r="A56" s="42" t="s">
        <v>122</v>
      </c>
      <c r="B56" s="38">
        <f t="shared" si="1"/>
        <v>7093.952366</v>
      </c>
      <c r="C56" s="39">
        <v>367.111871</v>
      </c>
      <c r="D56" s="39">
        <v>6726.840495</v>
      </c>
      <c r="E56" s="40"/>
      <c r="F56" s="40">
        <v>0</v>
      </c>
      <c r="G56" s="40"/>
    </row>
    <row r="57" spans="1:7" s="56" customFormat="1" ht="12.75">
      <c r="A57" s="42" t="s">
        <v>123</v>
      </c>
      <c r="B57" s="38">
        <f t="shared" si="1"/>
        <v>235.19977699999998</v>
      </c>
      <c r="C57" s="39">
        <v>93.145411</v>
      </c>
      <c r="D57" s="39">
        <v>142.054366</v>
      </c>
      <c r="E57" s="40"/>
      <c r="F57" s="40">
        <v>0</v>
      </c>
      <c r="G57" s="40"/>
    </row>
    <row r="58" spans="1:7" s="56" customFormat="1" ht="12.75">
      <c r="A58" s="42" t="s">
        <v>124</v>
      </c>
      <c r="B58" s="38">
        <f t="shared" si="1"/>
        <v>3296.021369</v>
      </c>
      <c r="C58" s="39">
        <v>2359.543432</v>
      </c>
      <c r="D58" s="39">
        <v>936.4779369999999</v>
      </c>
      <c r="E58" s="40"/>
      <c r="F58" s="40">
        <v>0</v>
      </c>
      <c r="G58" s="40"/>
    </row>
    <row r="59" spans="1:7" s="56" customFormat="1" ht="12.75">
      <c r="A59" s="42" t="s">
        <v>125</v>
      </c>
      <c r="B59" s="38">
        <f t="shared" si="1"/>
        <v>29.272059999999996</v>
      </c>
      <c r="C59" s="39">
        <v>25.850939999999998</v>
      </c>
      <c r="D59" s="39">
        <v>3.4211199999999997</v>
      </c>
      <c r="E59" s="40"/>
      <c r="F59" s="40">
        <v>0</v>
      </c>
      <c r="G59" s="40"/>
    </row>
    <row r="60" spans="1:7" s="56" customFormat="1" ht="12.75">
      <c r="A60" s="42" t="s">
        <v>126</v>
      </c>
      <c r="B60" s="38">
        <f t="shared" si="1"/>
        <v>378.65189</v>
      </c>
      <c r="C60" s="39">
        <v>292.224112</v>
      </c>
      <c r="D60" s="39">
        <v>86.427778</v>
      </c>
      <c r="E60" s="40"/>
      <c r="F60" s="40">
        <v>0</v>
      </c>
      <c r="G60" s="40"/>
    </row>
    <row r="61" spans="1:7" s="56" customFormat="1" ht="12.75">
      <c r="A61" s="42" t="s">
        <v>127</v>
      </c>
      <c r="B61" s="38">
        <f t="shared" si="1"/>
        <v>364.55582799999996</v>
      </c>
      <c r="C61" s="39">
        <v>287.452075</v>
      </c>
      <c r="D61" s="39">
        <v>77.103753</v>
      </c>
      <c r="E61" s="40"/>
      <c r="F61" s="40">
        <v>0</v>
      </c>
      <c r="G61" s="40"/>
    </row>
    <row r="62" spans="1:7" s="56" customFormat="1" ht="12.75">
      <c r="A62" s="42" t="s">
        <v>128</v>
      </c>
      <c r="B62" s="38">
        <f t="shared" si="1"/>
        <v>262.01802</v>
      </c>
      <c r="C62" s="39">
        <v>208.062356</v>
      </c>
      <c r="D62" s="39">
        <v>53.955664</v>
      </c>
      <c r="E62" s="40"/>
      <c r="F62" s="39">
        <v>0</v>
      </c>
      <c r="G62" s="40"/>
    </row>
    <row r="63" spans="1:7" s="56" customFormat="1" ht="12.75">
      <c r="A63" s="42" t="s">
        <v>129</v>
      </c>
      <c r="B63" s="38">
        <f t="shared" si="1"/>
        <v>10461.119619000001</v>
      </c>
      <c r="C63" s="39">
        <v>9685.084759000001</v>
      </c>
      <c r="D63" s="39">
        <v>776.03486</v>
      </c>
      <c r="E63" s="40"/>
      <c r="F63" s="40">
        <v>0</v>
      </c>
      <c r="G63" s="40"/>
    </row>
    <row r="64" spans="1:7" s="56" customFormat="1" ht="12.75">
      <c r="A64" s="42" t="s">
        <v>130</v>
      </c>
      <c r="B64" s="38">
        <f t="shared" si="1"/>
        <v>6116.122049</v>
      </c>
      <c r="C64" s="39">
        <v>5794.460499</v>
      </c>
      <c r="D64" s="39">
        <v>321.66155</v>
      </c>
      <c r="E64" s="40"/>
      <c r="F64" s="40">
        <v>0</v>
      </c>
      <c r="G64" s="40"/>
    </row>
    <row r="65" spans="1:7" s="56" customFormat="1" ht="12.75">
      <c r="A65" s="42" t="s">
        <v>131</v>
      </c>
      <c r="B65" s="38">
        <f t="shared" si="1"/>
        <v>2948.929687</v>
      </c>
      <c r="C65" s="39">
        <v>826.260771</v>
      </c>
      <c r="D65" s="39">
        <v>2122.668916</v>
      </c>
      <c r="E65" s="40"/>
      <c r="F65" s="40">
        <v>0</v>
      </c>
      <c r="G65" s="40"/>
    </row>
    <row r="66" spans="1:7" s="56" customFormat="1" ht="12.75">
      <c r="A66" s="42" t="s">
        <v>132</v>
      </c>
      <c r="B66" s="38">
        <f t="shared" si="1"/>
        <v>1699.47029</v>
      </c>
      <c r="C66" s="39">
        <v>1298.536848</v>
      </c>
      <c r="D66" s="39">
        <v>400.933442</v>
      </c>
      <c r="E66" s="40"/>
      <c r="F66" s="40">
        <v>0</v>
      </c>
      <c r="G66" s="40"/>
    </row>
    <row r="67" spans="1:7" s="56" customFormat="1" ht="12.75">
      <c r="A67" s="42" t="s">
        <v>133</v>
      </c>
      <c r="B67" s="38">
        <f t="shared" si="1"/>
        <v>455.286027</v>
      </c>
      <c r="C67" s="39">
        <v>265.719077</v>
      </c>
      <c r="D67" s="39">
        <v>189.56695</v>
      </c>
      <c r="E67" s="40"/>
      <c r="F67" s="40">
        <v>0</v>
      </c>
      <c r="G67" s="40"/>
    </row>
    <row r="68" spans="1:7" s="56" customFormat="1" ht="12.75">
      <c r="A68" s="42" t="s">
        <v>134</v>
      </c>
      <c r="B68" s="38">
        <f t="shared" si="1"/>
        <v>489.726374</v>
      </c>
      <c r="C68" s="39">
        <v>382.576118</v>
      </c>
      <c r="D68" s="39">
        <v>107.150256</v>
      </c>
      <c r="E68" s="40"/>
      <c r="F68" s="40">
        <v>0</v>
      </c>
      <c r="G68" s="40"/>
    </row>
    <row r="69" spans="1:7" s="56" customFormat="1" ht="12.75">
      <c r="A69" s="42" t="s">
        <v>135</v>
      </c>
      <c r="B69" s="38">
        <f t="shared" si="1"/>
        <v>676.9071580000001</v>
      </c>
      <c r="C69" s="39">
        <v>570.0525190000001</v>
      </c>
      <c r="D69" s="39">
        <v>106.85463899999999</v>
      </c>
      <c r="E69" s="40"/>
      <c r="F69" s="40">
        <v>0</v>
      </c>
      <c r="G69" s="40"/>
    </row>
    <row r="70" spans="1:7" s="56" customFormat="1" ht="12.75">
      <c r="A70" s="42" t="s">
        <v>136</v>
      </c>
      <c r="B70" s="38">
        <f t="shared" si="1"/>
        <v>961.833108</v>
      </c>
      <c r="C70" s="39">
        <v>863.481143</v>
      </c>
      <c r="D70" s="39">
        <v>98.351965</v>
      </c>
      <c r="E70" s="40"/>
      <c r="F70" s="40">
        <v>0</v>
      </c>
      <c r="G70" s="40"/>
    </row>
    <row r="71" spans="1:7" s="56" customFormat="1" ht="12.75">
      <c r="A71" s="42" t="s">
        <v>137</v>
      </c>
      <c r="B71" s="38">
        <f aca="true" t="shared" si="2" ref="B71:B134">SUM(C71:G71)</f>
        <v>1411.561619</v>
      </c>
      <c r="C71" s="39">
        <v>1300.59905</v>
      </c>
      <c r="D71" s="39">
        <v>110.96256899999999</v>
      </c>
      <c r="E71" s="40"/>
      <c r="F71" s="40">
        <v>0</v>
      </c>
      <c r="G71" s="40"/>
    </row>
    <row r="72" spans="1:7" s="56" customFormat="1" ht="12.75">
      <c r="A72" s="42" t="s">
        <v>138</v>
      </c>
      <c r="B72" s="38">
        <f t="shared" si="2"/>
        <v>531.059681</v>
      </c>
      <c r="C72" s="39">
        <v>424.70920199999995</v>
      </c>
      <c r="D72" s="39">
        <v>106.350479</v>
      </c>
      <c r="E72" s="40"/>
      <c r="F72" s="40">
        <v>0</v>
      </c>
      <c r="G72" s="40"/>
    </row>
    <row r="73" spans="1:7" s="56" customFormat="1" ht="12.75">
      <c r="A73" s="42" t="s">
        <v>139</v>
      </c>
      <c r="B73" s="38">
        <f t="shared" si="2"/>
        <v>1375.245231</v>
      </c>
      <c r="C73" s="39">
        <v>1252.25284</v>
      </c>
      <c r="D73" s="39">
        <v>122.992391</v>
      </c>
      <c r="E73" s="40"/>
      <c r="F73" s="39">
        <v>0</v>
      </c>
      <c r="G73" s="40"/>
    </row>
    <row r="74" spans="1:7" s="56" customFormat="1" ht="12.75">
      <c r="A74" s="42" t="s">
        <v>140</v>
      </c>
      <c r="B74" s="38">
        <f t="shared" si="2"/>
        <v>283.693989</v>
      </c>
      <c r="C74" s="39">
        <v>210.538787</v>
      </c>
      <c r="D74" s="39">
        <v>73.155202</v>
      </c>
      <c r="E74" s="40"/>
      <c r="F74" s="40">
        <v>0</v>
      </c>
      <c r="G74" s="40"/>
    </row>
    <row r="75" spans="1:7" s="56" customFormat="1" ht="12.75">
      <c r="A75" s="42" t="s">
        <v>141</v>
      </c>
      <c r="B75" s="38">
        <f t="shared" si="2"/>
        <v>700.4292270000001</v>
      </c>
      <c r="C75" s="39">
        <v>576.052404</v>
      </c>
      <c r="D75" s="39">
        <v>124.376823</v>
      </c>
      <c r="E75" s="40"/>
      <c r="F75" s="40">
        <v>0</v>
      </c>
      <c r="G75" s="40"/>
    </row>
    <row r="76" spans="1:7" s="56" customFormat="1" ht="12.75">
      <c r="A76" s="42" t="s">
        <v>142</v>
      </c>
      <c r="B76" s="38">
        <f t="shared" si="2"/>
        <v>805.7336859999999</v>
      </c>
      <c r="C76" s="39">
        <v>721.6318349999999</v>
      </c>
      <c r="D76" s="39">
        <v>84.101851</v>
      </c>
      <c r="E76" s="40"/>
      <c r="F76" s="40">
        <v>0</v>
      </c>
      <c r="G76" s="40"/>
    </row>
    <row r="77" spans="1:7" s="56" customFormat="1" ht="12.75">
      <c r="A77" s="42" t="s">
        <v>143</v>
      </c>
      <c r="B77" s="38">
        <f t="shared" si="2"/>
        <v>376.233432</v>
      </c>
      <c r="C77" s="39">
        <v>302.280616</v>
      </c>
      <c r="D77" s="39">
        <v>73.952816</v>
      </c>
      <c r="E77" s="40"/>
      <c r="F77" s="39">
        <v>0</v>
      </c>
      <c r="G77" s="40"/>
    </row>
    <row r="78" spans="1:7" s="56" customFormat="1" ht="12.75">
      <c r="A78" s="42" t="s">
        <v>144</v>
      </c>
      <c r="B78" s="38">
        <f t="shared" si="2"/>
        <v>756.2300990000001</v>
      </c>
      <c r="C78" s="39">
        <v>696.9696610000001</v>
      </c>
      <c r="D78" s="39">
        <v>59.260438</v>
      </c>
      <c r="E78" s="40"/>
      <c r="F78" s="40">
        <v>0</v>
      </c>
      <c r="G78" s="40"/>
    </row>
    <row r="79" spans="1:7" s="56" customFormat="1" ht="12.75">
      <c r="A79" s="42" t="s">
        <v>145</v>
      </c>
      <c r="B79" s="38">
        <f t="shared" si="2"/>
        <v>235.82147400000002</v>
      </c>
      <c r="C79" s="39">
        <v>160.312327</v>
      </c>
      <c r="D79" s="39">
        <v>75.509147</v>
      </c>
      <c r="E79" s="40"/>
      <c r="F79" s="40">
        <v>0</v>
      </c>
      <c r="G79" s="40"/>
    </row>
    <row r="80" spans="1:7" s="56" customFormat="1" ht="12.75">
      <c r="A80" s="42" t="s">
        <v>146</v>
      </c>
      <c r="B80" s="38">
        <f t="shared" si="2"/>
        <v>373.680138</v>
      </c>
      <c r="C80" s="39">
        <v>287.92647</v>
      </c>
      <c r="D80" s="39">
        <v>85.753668</v>
      </c>
      <c r="E80" s="40"/>
      <c r="F80" s="40">
        <v>0</v>
      </c>
      <c r="G80" s="40"/>
    </row>
    <row r="81" spans="1:7" s="56" customFormat="1" ht="12.75">
      <c r="A81" s="42" t="s">
        <v>147</v>
      </c>
      <c r="B81" s="38">
        <f t="shared" si="2"/>
        <v>116.88699700000001</v>
      </c>
      <c r="C81" s="39">
        <v>91.853746</v>
      </c>
      <c r="D81" s="39">
        <v>25.033251</v>
      </c>
      <c r="E81" s="40"/>
      <c r="F81" s="40">
        <v>0</v>
      </c>
      <c r="G81" s="40"/>
    </row>
    <row r="82" spans="1:7" s="56" customFormat="1" ht="12.75">
      <c r="A82" s="42" t="s">
        <v>148</v>
      </c>
      <c r="B82" s="38">
        <f t="shared" si="2"/>
        <v>313.065833</v>
      </c>
      <c r="C82" s="39">
        <v>248.17551</v>
      </c>
      <c r="D82" s="39">
        <v>64.890323</v>
      </c>
      <c r="E82" s="40"/>
      <c r="F82" s="40">
        <v>0</v>
      </c>
      <c r="G82" s="40"/>
    </row>
    <row r="83" spans="1:7" s="56" customFormat="1" ht="12.75">
      <c r="A83" s="42" t="s">
        <v>149</v>
      </c>
      <c r="B83" s="38">
        <f t="shared" si="2"/>
        <v>504.13204200000007</v>
      </c>
      <c r="C83" s="39">
        <v>422.31302400000004</v>
      </c>
      <c r="D83" s="39">
        <v>81.819018</v>
      </c>
      <c r="E83" s="40"/>
      <c r="F83" s="40">
        <v>0</v>
      </c>
      <c r="G83" s="40"/>
    </row>
    <row r="84" spans="1:7" s="56" customFormat="1" ht="12.75">
      <c r="A84" s="42" t="s">
        <v>150</v>
      </c>
      <c r="B84" s="38">
        <f t="shared" si="2"/>
        <v>377.340209</v>
      </c>
      <c r="C84" s="39">
        <v>199.978275</v>
      </c>
      <c r="D84" s="39">
        <v>177.36193400000002</v>
      </c>
      <c r="E84" s="40"/>
      <c r="F84" s="40">
        <v>0</v>
      </c>
      <c r="G84" s="40"/>
    </row>
    <row r="85" spans="1:7" s="56" customFormat="1" ht="12.75">
      <c r="A85" s="42" t="s">
        <v>151</v>
      </c>
      <c r="B85" s="38">
        <f t="shared" si="2"/>
        <v>22876.635933</v>
      </c>
      <c r="C85" s="39">
        <v>70.59509</v>
      </c>
      <c r="D85" s="39">
        <v>22806.040843000002</v>
      </c>
      <c r="E85" s="40"/>
      <c r="F85" s="40">
        <v>0</v>
      </c>
      <c r="G85" s="40"/>
    </row>
    <row r="86" spans="1:7" s="56" customFormat="1" ht="12.75">
      <c r="A86" s="42" t="s">
        <v>152</v>
      </c>
      <c r="B86" s="38">
        <f t="shared" si="2"/>
        <v>48959.054791999995</v>
      </c>
      <c r="C86" s="39">
        <v>34653.284501999995</v>
      </c>
      <c r="D86" s="39">
        <v>14305.77029</v>
      </c>
      <c r="E86" s="40"/>
      <c r="F86" s="40">
        <v>0</v>
      </c>
      <c r="G86" s="40"/>
    </row>
    <row r="87" spans="1:7" s="56" customFormat="1" ht="12.75">
      <c r="A87" s="42" t="s">
        <v>153</v>
      </c>
      <c r="B87" s="38">
        <f t="shared" si="2"/>
        <v>1513.396846</v>
      </c>
      <c r="C87" s="39">
        <v>189.425097</v>
      </c>
      <c r="D87" s="39">
        <v>1323.971749</v>
      </c>
      <c r="E87" s="40"/>
      <c r="F87" s="40">
        <v>0</v>
      </c>
      <c r="G87" s="40"/>
    </row>
    <row r="88" spans="1:7" s="56" customFormat="1" ht="12.75">
      <c r="A88" s="42" t="s">
        <v>154</v>
      </c>
      <c r="B88" s="38">
        <f t="shared" si="2"/>
        <v>1486.450381</v>
      </c>
      <c r="C88" s="39">
        <v>421.342186</v>
      </c>
      <c r="D88" s="39">
        <v>1065.108195</v>
      </c>
      <c r="E88" s="40"/>
      <c r="F88" s="40">
        <v>0</v>
      </c>
      <c r="G88" s="40"/>
    </row>
    <row r="89" spans="1:7" s="56" customFormat="1" ht="12.75">
      <c r="A89" s="42" t="s">
        <v>155</v>
      </c>
      <c r="B89" s="38">
        <f t="shared" si="2"/>
        <v>140.960094</v>
      </c>
      <c r="C89" s="39">
        <v>100.260094</v>
      </c>
      <c r="D89" s="39">
        <v>40.7</v>
      </c>
      <c r="E89" s="40"/>
      <c r="F89" s="40">
        <v>0</v>
      </c>
      <c r="G89" s="40"/>
    </row>
    <row r="90" spans="1:7" s="56" customFormat="1" ht="12.75">
      <c r="A90" s="42" t="s">
        <v>156</v>
      </c>
      <c r="B90" s="38">
        <f t="shared" si="2"/>
        <v>36981.801171</v>
      </c>
      <c r="C90" s="39">
        <v>353.660505</v>
      </c>
      <c r="D90" s="39">
        <v>36628.140666</v>
      </c>
      <c r="E90" s="40"/>
      <c r="F90" s="40">
        <v>0</v>
      </c>
      <c r="G90" s="40"/>
    </row>
    <row r="91" spans="1:7" s="56" customFormat="1" ht="12.75">
      <c r="A91" s="42" t="s">
        <v>157</v>
      </c>
      <c r="B91" s="38">
        <f t="shared" si="2"/>
        <v>19595.30766</v>
      </c>
      <c r="C91" s="39">
        <v>456.05279</v>
      </c>
      <c r="D91" s="39">
        <v>19139.254869999997</v>
      </c>
      <c r="E91" s="40"/>
      <c r="F91" s="40">
        <v>0</v>
      </c>
      <c r="G91" s="40"/>
    </row>
    <row r="92" spans="1:7" s="56" customFormat="1" ht="12.75">
      <c r="A92" s="42" t="s">
        <v>158</v>
      </c>
      <c r="B92" s="38">
        <f t="shared" si="2"/>
        <v>137.132094</v>
      </c>
      <c r="C92" s="39">
        <v>48.274475</v>
      </c>
      <c r="D92" s="39">
        <v>88.857619</v>
      </c>
      <c r="E92" s="40"/>
      <c r="F92" s="40">
        <v>0</v>
      </c>
      <c r="G92" s="40"/>
    </row>
    <row r="93" spans="1:7" s="56" customFormat="1" ht="12.75">
      <c r="A93" s="42" t="s">
        <v>159</v>
      </c>
      <c r="B93" s="38">
        <f t="shared" si="2"/>
        <v>1117.1792710000002</v>
      </c>
      <c r="C93" s="39">
        <v>106.7994</v>
      </c>
      <c r="D93" s="39">
        <v>1010.3798710000001</v>
      </c>
      <c r="E93" s="40"/>
      <c r="F93" s="40">
        <v>0</v>
      </c>
      <c r="G93" s="40"/>
    </row>
    <row r="94" spans="1:7" s="56" customFormat="1" ht="12.75">
      <c r="A94" s="42" t="s">
        <v>160</v>
      </c>
      <c r="B94" s="38">
        <f t="shared" si="2"/>
        <v>432.29676800000004</v>
      </c>
      <c r="C94" s="39">
        <v>64.531823</v>
      </c>
      <c r="D94" s="39">
        <v>367.764945</v>
      </c>
      <c r="E94" s="40"/>
      <c r="F94" s="40">
        <v>0</v>
      </c>
      <c r="G94" s="40"/>
    </row>
    <row r="95" spans="1:7" s="56" customFormat="1" ht="12.75">
      <c r="A95" s="42" t="s">
        <v>161</v>
      </c>
      <c r="B95" s="38">
        <f t="shared" si="2"/>
        <v>1113.167832</v>
      </c>
      <c r="C95" s="39">
        <v>398.05352400000004</v>
      </c>
      <c r="D95" s="39">
        <v>715.114308</v>
      </c>
      <c r="E95" s="40"/>
      <c r="F95" s="40">
        <v>0</v>
      </c>
      <c r="G95" s="40"/>
    </row>
    <row r="96" spans="1:7" s="56" customFormat="1" ht="12.75">
      <c r="A96" s="42" t="s">
        <v>162</v>
      </c>
      <c r="B96" s="38">
        <f t="shared" si="2"/>
        <v>566.2967</v>
      </c>
      <c r="C96" s="39">
        <v>262.283664</v>
      </c>
      <c r="D96" s="39">
        <v>304.013036</v>
      </c>
      <c r="E96" s="40"/>
      <c r="F96" s="40">
        <v>0</v>
      </c>
      <c r="G96" s="40"/>
    </row>
    <row r="97" spans="1:7" s="56" customFormat="1" ht="12.75">
      <c r="A97" s="42" t="s">
        <v>163</v>
      </c>
      <c r="B97" s="38">
        <f t="shared" si="2"/>
        <v>190.906492</v>
      </c>
      <c r="C97" s="39">
        <v>59.175773</v>
      </c>
      <c r="D97" s="39">
        <v>131.730719</v>
      </c>
      <c r="E97" s="40"/>
      <c r="F97" s="40">
        <v>0</v>
      </c>
      <c r="G97" s="40"/>
    </row>
    <row r="98" spans="1:7" s="56" customFormat="1" ht="12.75">
      <c r="A98" s="42" t="s">
        <v>164</v>
      </c>
      <c r="B98" s="38">
        <f t="shared" si="2"/>
        <v>1289.527695</v>
      </c>
      <c r="C98" s="39">
        <v>932.242472</v>
      </c>
      <c r="D98" s="39">
        <v>357.285223</v>
      </c>
      <c r="E98" s="40"/>
      <c r="F98" s="40">
        <v>0</v>
      </c>
      <c r="G98" s="40"/>
    </row>
    <row r="99" spans="1:7" s="56" customFormat="1" ht="12.75">
      <c r="A99" s="42" t="s">
        <v>165</v>
      </c>
      <c r="B99" s="38">
        <f t="shared" si="2"/>
        <v>1085.239298</v>
      </c>
      <c r="C99" s="39">
        <v>280.46540899999997</v>
      </c>
      <c r="D99" s="39">
        <v>804.7738889999999</v>
      </c>
      <c r="E99" s="40"/>
      <c r="F99" s="40">
        <v>0</v>
      </c>
      <c r="G99" s="40"/>
    </row>
    <row r="100" spans="1:7" s="56" customFormat="1" ht="12.75">
      <c r="A100" s="42" t="s">
        <v>166</v>
      </c>
      <c r="B100" s="38">
        <f t="shared" si="2"/>
        <v>27321.420262</v>
      </c>
      <c r="C100" s="39">
        <v>173.970402</v>
      </c>
      <c r="D100" s="39">
        <v>27147.44986</v>
      </c>
      <c r="E100" s="40"/>
      <c r="F100" s="40">
        <v>0</v>
      </c>
      <c r="G100" s="40"/>
    </row>
    <row r="101" spans="1:7" s="56" customFormat="1" ht="12.75">
      <c r="A101" s="42" t="s">
        <v>167</v>
      </c>
      <c r="B101" s="38">
        <f t="shared" si="2"/>
        <v>440.598475</v>
      </c>
      <c r="C101" s="39">
        <v>342.922914</v>
      </c>
      <c r="D101" s="39">
        <v>97.675561</v>
      </c>
      <c r="E101" s="40"/>
      <c r="F101" s="40">
        <v>0</v>
      </c>
      <c r="G101" s="40"/>
    </row>
    <row r="102" spans="1:7" s="56" customFormat="1" ht="12.75">
      <c r="A102" s="42" t="s">
        <v>168</v>
      </c>
      <c r="B102" s="38">
        <f t="shared" si="2"/>
        <v>408.746688</v>
      </c>
      <c r="C102" s="39">
        <v>149.422033</v>
      </c>
      <c r="D102" s="39">
        <v>259.324655</v>
      </c>
      <c r="E102" s="40"/>
      <c r="F102" s="40">
        <v>0</v>
      </c>
      <c r="G102" s="40"/>
    </row>
    <row r="103" spans="1:7" s="56" customFormat="1" ht="12.75">
      <c r="A103" s="42" t="s">
        <v>169</v>
      </c>
      <c r="B103" s="38">
        <f t="shared" si="2"/>
        <v>203.740192</v>
      </c>
      <c r="C103" s="39">
        <v>114.2308</v>
      </c>
      <c r="D103" s="39">
        <v>89.509392</v>
      </c>
      <c r="E103" s="40"/>
      <c r="F103" s="40">
        <v>0</v>
      </c>
      <c r="G103" s="40"/>
    </row>
    <row r="104" spans="1:7" s="56" customFormat="1" ht="12.75">
      <c r="A104" s="42" t="s">
        <v>170</v>
      </c>
      <c r="B104" s="38">
        <f t="shared" si="2"/>
        <v>151.48805499999997</v>
      </c>
      <c r="C104" s="39">
        <v>85.491858</v>
      </c>
      <c r="D104" s="39">
        <v>65.996197</v>
      </c>
      <c r="E104" s="40"/>
      <c r="F104" s="40">
        <v>0</v>
      </c>
      <c r="G104" s="40"/>
    </row>
    <row r="105" spans="1:7" s="56" customFormat="1" ht="12.75">
      <c r="A105" s="42" t="s">
        <v>171</v>
      </c>
      <c r="B105" s="38">
        <f t="shared" si="2"/>
        <v>269.074698</v>
      </c>
      <c r="C105" s="39">
        <v>112.89969199999999</v>
      </c>
      <c r="D105" s="39">
        <v>156.175006</v>
      </c>
      <c r="E105" s="40"/>
      <c r="F105" s="40">
        <v>0</v>
      </c>
      <c r="G105" s="40"/>
    </row>
    <row r="106" spans="1:7" s="56" customFormat="1" ht="12.75">
      <c r="A106" s="42" t="s">
        <v>172</v>
      </c>
      <c r="B106" s="38">
        <f t="shared" si="2"/>
        <v>1827.681852</v>
      </c>
      <c r="C106" s="39">
        <v>1209.184775</v>
      </c>
      <c r="D106" s="39">
        <v>618.497077</v>
      </c>
      <c r="E106" s="40"/>
      <c r="F106" s="40">
        <v>0</v>
      </c>
      <c r="G106" s="40"/>
    </row>
    <row r="107" spans="1:7" s="56" customFormat="1" ht="12.75">
      <c r="A107" s="42" t="s">
        <v>173</v>
      </c>
      <c r="B107" s="38">
        <f t="shared" si="2"/>
        <v>609.9594870000001</v>
      </c>
      <c r="C107" s="39">
        <v>321.984869</v>
      </c>
      <c r="D107" s="39">
        <v>287.974618</v>
      </c>
      <c r="E107" s="40"/>
      <c r="F107" s="40">
        <v>0</v>
      </c>
      <c r="G107" s="40"/>
    </row>
    <row r="108" spans="1:7" s="56" customFormat="1" ht="12.75">
      <c r="A108" s="42" t="s">
        <v>174</v>
      </c>
      <c r="B108" s="38">
        <f t="shared" si="2"/>
        <v>164.244524</v>
      </c>
      <c r="C108" s="39">
        <v>71.218138</v>
      </c>
      <c r="D108" s="39">
        <v>93.026386</v>
      </c>
      <c r="E108" s="40"/>
      <c r="F108" s="40">
        <v>0</v>
      </c>
      <c r="G108" s="40"/>
    </row>
    <row r="109" spans="1:7" s="56" customFormat="1" ht="12.75">
      <c r="A109" s="42" t="s">
        <v>175</v>
      </c>
      <c r="B109" s="38">
        <f t="shared" si="2"/>
        <v>844.124875</v>
      </c>
      <c r="C109" s="39">
        <v>358.531113</v>
      </c>
      <c r="D109" s="39">
        <v>485.593762</v>
      </c>
      <c r="E109" s="40"/>
      <c r="F109" s="40">
        <v>0</v>
      </c>
      <c r="G109" s="40"/>
    </row>
    <row r="110" spans="1:7" s="56" customFormat="1" ht="12.75">
      <c r="A110" s="42" t="s">
        <v>176</v>
      </c>
      <c r="B110" s="38">
        <f t="shared" si="2"/>
        <v>465.232156</v>
      </c>
      <c r="C110" s="39">
        <v>275.60902799999997</v>
      </c>
      <c r="D110" s="39">
        <v>189.623128</v>
      </c>
      <c r="E110" s="40"/>
      <c r="F110" s="40">
        <v>0</v>
      </c>
      <c r="G110" s="40"/>
    </row>
    <row r="111" spans="1:7" s="56" customFormat="1" ht="12.75">
      <c r="A111" s="42" t="s">
        <v>177</v>
      </c>
      <c r="B111" s="38">
        <f t="shared" si="2"/>
        <v>2213.859088</v>
      </c>
      <c r="C111" s="39">
        <v>190.155797</v>
      </c>
      <c r="D111" s="39">
        <v>2023.703291</v>
      </c>
      <c r="E111" s="40"/>
      <c r="F111" s="40">
        <v>0</v>
      </c>
      <c r="G111" s="40"/>
    </row>
    <row r="112" spans="1:7" s="56" customFormat="1" ht="12.75">
      <c r="A112" s="42" t="s">
        <v>178</v>
      </c>
      <c r="B112" s="38">
        <f t="shared" si="2"/>
        <v>608.22607</v>
      </c>
      <c r="C112" s="40">
        <v>237.075497</v>
      </c>
      <c r="D112" s="39">
        <v>371.150573</v>
      </c>
      <c r="E112" s="40"/>
      <c r="F112" s="40">
        <v>0</v>
      </c>
      <c r="G112" s="40"/>
    </row>
    <row r="113" spans="1:7" s="56" customFormat="1" ht="12.75">
      <c r="A113" s="42" t="s">
        <v>179</v>
      </c>
      <c r="B113" s="38">
        <f t="shared" si="2"/>
        <v>128.986712</v>
      </c>
      <c r="C113" s="39">
        <v>109.700484</v>
      </c>
      <c r="D113" s="39">
        <v>19.286228</v>
      </c>
      <c r="E113" s="40"/>
      <c r="F113" s="40">
        <v>0</v>
      </c>
      <c r="G113" s="40"/>
    </row>
    <row r="114" spans="1:7" s="56" customFormat="1" ht="12.75">
      <c r="A114" s="42" t="s">
        <v>180</v>
      </c>
      <c r="B114" s="38">
        <f t="shared" si="2"/>
        <v>366.705348</v>
      </c>
      <c r="C114" s="39">
        <v>185.280665</v>
      </c>
      <c r="D114" s="39">
        <v>181.42468300000002</v>
      </c>
      <c r="E114" s="40"/>
      <c r="F114" s="40">
        <v>0</v>
      </c>
      <c r="G114" s="40"/>
    </row>
    <row r="115" spans="1:7" s="56" customFormat="1" ht="12.75">
      <c r="A115" s="42" t="s">
        <v>181</v>
      </c>
      <c r="B115" s="38">
        <f t="shared" si="2"/>
        <v>181.275147</v>
      </c>
      <c r="C115" s="39">
        <v>138.307043</v>
      </c>
      <c r="D115" s="39">
        <v>42.968104</v>
      </c>
      <c r="E115" s="40"/>
      <c r="F115" s="40">
        <v>0</v>
      </c>
      <c r="G115" s="40"/>
    </row>
    <row r="116" spans="1:7" s="56" customFormat="1" ht="12.75">
      <c r="A116" s="42" t="s">
        <v>182</v>
      </c>
      <c r="B116" s="38">
        <f t="shared" si="2"/>
        <v>149.182748</v>
      </c>
      <c r="C116" s="39">
        <v>113.33551999999999</v>
      </c>
      <c r="D116" s="39">
        <v>35.847228</v>
      </c>
      <c r="E116" s="40"/>
      <c r="F116" s="40">
        <v>0</v>
      </c>
      <c r="G116" s="40"/>
    </row>
    <row r="117" spans="1:7" s="56" customFormat="1" ht="12.75">
      <c r="A117" s="42" t="s">
        <v>183</v>
      </c>
      <c r="B117" s="38">
        <f t="shared" si="2"/>
        <v>153.829751</v>
      </c>
      <c r="C117" s="39">
        <v>75.291151</v>
      </c>
      <c r="D117" s="39">
        <v>78.5386</v>
      </c>
      <c r="E117" s="40"/>
      <c r="F117" s="40">
        <v>0</v>
      </c>
      <c r="G117" s="40"/>
    </row>
    <row r="118" spans="1:7" s="56" customFormat="1" ht="12.75">
      <c r="A118" s="42" t="s">
        <v>184</v>
      </c>
      <c r="B118" s="38">
        <f t="shared" si="2"/>
        <v>232.232996</v>
      </c>
      <c r="C118" s="39">
        <v>80.216131</v>
      </c>
      <c r="D118" s="39">
        <v>152.016865</v>
      </c>
      <c r="E118" s="40"/>
      <c r="F118" s="40">
        <v>0</v>
      </c>
      <c r="G118" s="40"/>
    </row>
    <row r="119" spans="1:7" s="56" customFormat="1" ht="12.75">
      <c r="A119" s="42" t="s">
        <v>185</v>
      </c>
      <c r="B119" s="38">
        <f t="shared" si="2"/>
        <v>214.76552900000002</v>
      </c>
      <c r="C119" s="39">
        <v>110.313189</v>
      </c>
      <c r="D119" s="39">
        <v>104.45234</v>
      </c>
      <c r="E119" s="40"/>
      <c r="F119" s="40">
        <v>0</v>
      </c>
      <c r="G119" s="40"/>
    </row>
    <row r="120" spans="1:7" s="56" customFormat="1" ht="12.75">
      <c r="A120" s="42" t="s">
        <v>186</v>
      </c>
      <c r="B120" s="38">
        <f t="shared" si="2"/>
        <v>2084.715627</v>
      </c>
      <c r="C120" s="39">
        <v>88.02840400000001</v>
      </c>
      <c r="D120" s="39">
        <v>1996.6872230000001</v>
      </c>
      <c r="E120" s="40"/>
      <c r="F120" s="39">
        <v>0</v>
      </c>
      <c r="G120" s="40"/>
    </row>
    <row r="121" spans="1:7" s="56" customFormat="1" ht="12.75">
      <c r="A121" s="42" t="s">
        <v>187</v>
      </c>
      <c r="B121" s="38">
        <f t="shared" si="2"/>
        <v>1495.968049</v>
      </c>
      <c r="C121" s="39">
        <v>758.423921</v>
      </c>
      <c r="D121" s="39">
        <v>737.544128</v>
      </c>
      <c r="E121" s="40"/>
      <c r="F121" s="39">
        <v>0</v>
      </c>
      <c r="G121" s="40"/>
    </row>
    <row r="122" spans="1:7" s="56" customFormat="1" ht="12.75">
      <c r="A122" s="42" t="s">
        <v>188</v>
      </c>
      <c r="B122" s="38">
        <f t="shared" si="2"/>
        <v>20273.352197</v>
      </c>
      <c r="C122" s="39">
        <v>10665.42892</v>
      </c>
      <c r="D122" s="39">
        <v>9607.923277</v>
      </c>
      <c r="E122" s="40"/>
      <c r="F122" s="40">
        <v>0</v>
      </c>
      <c r="G122" s="40"/>
    </row>
    <row r="123" spans="1:7" s="56" customFormat="1" ht="12.75">
      <c r="A123" s="42" t="s">
        <v>189</v>
      </c>
      <c r="B123" s="38">
        <f t="shared" si="2"/>
        <v>1886.8360079999998</v>
      </c>
      <c r="C123" s="39">
        <v>1091.8322859999998</v>
      </c>
      <c r="D123" s="39">
        <v>795.0037219999999</v>
      </c>
      <c r="E123" s="40"/>
      <c r="F123" s="40">
        <v>0</v>
      </c>
      <c r="G123" s="40"/>
    </row>
    <row r="124" spans="1:7" s="56" customFormat="1" ht="12.75">
      <c r="A124" s="42" t="s">
        <v>190</v>
      </c>
      <c r="B124" s="38">
        <f t="shared" si="2"/>
        <v>850.748808</v>
      </c>
      <c r="C124" s="39">
        <v>744.093515</v>
      </c>
      <c r="D124" s="39">
        <v>106.655293</v>
      </c>
      <c r="E124" s="40"/>
      <c r="F124" s="40">
        <v>0</v>
      </c>
      <c r="G124" s="40"/>
    </row>
    <row r="125" spans="1:7" s="56" customFormat="1" ht="12.75">
      <c r="A125" s="42" t="s">
        <v>191</v>
      </c>
      <c r="B125" s="38">
        <f t="shared" si="2"/>
        <v>484.762234</v>
      </c>
      <c r="C125" s="39">
        <v>449.28333399999997</v>
      </c>
      <c r="D125" s="39">
        <v>35.4789</v>
      </c>
      <c r="E125" s="40"/>
      <c r="F125" s="40">
        <v>0</v>
      </c>
      <c r="G125" s="40"/>
    </row>
    <row r="126" spans="1:7" s="56" customFormat="1" ht="12.75">
      <c r="A126" s="42" t="s">
        <v>192</v>
      </c>
      <c r="B126" s="38">
        <f t="shared" si="2"/>
        <v>288.78224</v>
      </c>
      <c r="C126" s="39">
        <v>274.167313</v>
      </c>
      <c r="D126" s="39">
        <v>14.614927</v>
      </c>
      <c r="E126" s="40"/>
      <c r="F126" s="40">
        <v>0</v>
      </c>
      <c r="G126" s="40"/>
    </row>
    <row r="127" spans="1:7" s="56" customFormat="1" ht="12.75">
      <c r="A127" s="42" t="s">
        <v>193</v>
      </c>
      <c r="B127" s="38">
        <f t="shared" si="2"/>
        <v>256.728635</v>
      </c>
      <c r="C127" s="39">
        <v>256.728635</v>
      </c>
      <c r="D127" s="39">
        <v>0</v>
      </c>
      <c r="E127" s="40"/>
      <c r="F127" s="40">
        <v>0</v>
      </c>
      <c r="G127" s="40"/>
    </row>
    <row r="128" spans="1:7" s="56" customFormat="1" ht="12.75">
      <c r="A128" s="42" t="s">
        <v>194</v>
      </c>
      <c r="B128" s="38">
        <f t="shared" si="2"/>
        <v>78.161122</v>
      </c>
      <c r="C128" s="39">
        <v>35.415972</v>
      </c>
      <c r="D128" s="39">
        <v>42.74515</v>
      </c>
      <c r="E128" s="40"/>
      <c r="F128" s="39">
        <v>0</v>
      </c>
      <c r="G128" s="40"/>
    </row>
    <row r="129" spans="1:7" s="56" customFormat="1" ht="12.75">
      <c r="A129" s="42" t="s">
        <v>195</v>
      </c>
      <c r="B129" s="38">
        <f t="shared" si="2"/>
        <v>659.700359</v>
      </c>
      <c r="C129" s="39">
        <v>235.04577400000002</v>
      </c>
      <c r="D129" s="39">
        <v>168.54826</v>
      </c>
      <c r="E129" s="40"/>
      <c r="F129" s="40">
        <v>256.106325</v>
      </c>
      <c r="G129" s="40"/>
    </row>
    <row r="130" spans="1:7" s="56" customFormat="1" ht="12.75">
      <c r="A130" s="42" t="s">
        <v>196</v>
      </c>
      <c r="B130" s="38">
        <f t="shared" si="2"/>
        <v>109.21879</v>
      </c>
      <c r="C130" s="39">
        <v>86.77479</v>
      </c>
      <c r="D130" s="39">
        <v>22.444</v>
      </c>
      <c r="E130" s="40"/>
      <c r="F130" s="40">
        <v>0</v>
      </c>
      <c r="G130" s="40"/>
    </row>
    <row r="131" spans="1:7" s="56" customFormat="1" ht="12.75">
      <c r="A131" s="42" t="s">
        <v>197</v>
      </c>
      <c r="B131" s="38">
        <f t="shared" si="2"/>
        <v>2847.960997</v>
      </c>
      <c r="C131" s="39">
        <v>482.87966900000004</v>
      </c>
      <c r="D131" s="39">
        <v>2365.081328</v>
      </c>
      <c r="E131" s="40"/>
      <c r="F131" s="40">
        <v>0</v>
      </c>
      <c r="G131" s="40"/>
    </row>
    <row r="132" spans="1:7" s="56" customFormat="1" ht="12.75">
      <c r="A132" s="42" t="s">
        <v>198</v>
      </c>
      <c r="B132" s="38">
        <f t="shared" si="2"/>
        <v>340.028013</v>
      </c>
      <c r="C132" s="39">
        <v>175.320701</v>
      </c>
      <c r="D132" s="39">
        <v>164.707312</v>
      </c>
      <c r="E132" s="40"/>
      <c r="F132" s="39">
        <v>0</v>
      </c>
      <c r="G132" s="40"/>
    </row>
    <row r="133" spans="1:7" s="56" customFormat="1" ht="12.75">
      <c r="A133" s="42" t="s">
        <v>199</v>
      </c>
      <c r="B133" s="38">
        <f t="shared" si="2"/>
        <v>276.778075</v>
      </c>
      <c r="C133" s="39">
        <v>119.95943999999999</v>
      </c>
      <c r="D133" s="39">
        <v>156.818635</v>
      </c>
      <c r="E133" s="40"/>
      <c r="F133" s="40">
        <v>0</v>
      </c>
      <c r="G133" s="40"/>
    </row>
    <row r="134" spans="1:7" s="56" customFormat="1" ht="12.75">
      <c r="A134" s="42" t="s">
        <v>200</v>
      </c>
      <c r="B134" s="38">
        <f t="shared" si="2"/>
        <v>79.09369699999999</v>
      </c>
      <c r="C134" s="39">
        <v>76.803497</v>
      </c>
      <c r="D134" s="39">
        <v>2.2902</v>
      </c>
      <c r="E134" s="40"/>
      <c r="F134" s="40">
        <v>0</v>
      </c>
      <c r="G134" s="40"/>
    </row>
    <row r="135" spans="1:7" s="56" customFormat="1" ht="12.75">
      <c r="A135" s="42" t="s">
        <v>201</v>
      </c>
      <c r="B135" s="38">
        <f aca="true" t="shared" si="3" ref="B135:B198">SUM(C135:G135)</f>
        <v>74.15027599999999</v>
      </c>
      <c r="C135" s="39">
        <v>61.956587</v>
      </c>
      <c r="D135" s="39">
        <v>12.193689</v>
      </c>
      <c r="E135" s="40"/>
      <c r="F135" s="40">
        <v>0</v>
      </c>
      <c r="G135" s="40"/>
    </row>
    <row r="136" spans="1:7" s="56" customFormat="1" ht="12.75">
      <c r="A136" s="42" t="s">
        <v>202</v>
      </c>
      <c r="B136" s="38">
        <f t="shared" si="3"/>
        <v>64.119951</v>
      </c>
      <c r="C136" s="39">
        <v>64.119951</v>
      </c>
      <c r="D136" s="39">
        <v>0</v>
      </c>
      <c r="E136" s="40"/>
      <c r="F136" s="40">
        <v>0</v>
      </c>
      <c r="G136" s="40"/>
    </row>
    <row r="137" spans="1:7" s="56" customFormat="1" ht="12.75">
      <c r="A137" s="42" t="s">
        <v>203</v>
      </c>
      <c r="B137" s="38">
        <f t="shared" si="3"/>
        <v>39.79287600000001</v>
      </c>
      <c r="C137" s="39">
        <v>1.669656</v>
      </c>
      <c r="D137" s="39">
        <v>38.12322</v>
      </c>
      <c r="E137" s="40"/>
      <c r="F137" s="39">
        <v>0</v>
      </c>
      <c r="G137" s="40"/>
    </row>
    <row r="138" spans="1:7" s="56" customFormat="1" ht="12.75">
      <c r="A138" s="42" t="s">
        <v>204</v>
      </c>
      <c r="B138" s="38">
        <f t="shared" si="3"/>
        <v>37.920394</v>
      </c>
      <c r="C138" s="39">
        <v>26.181494</v>
      </c>
      <c r="D138" s="39">
        <v>11.7389</v>
      </c>
      <c r="E138" s="40"/>
      <c r="F138" s="40">
        <v>0</v>
      </c>
      <c r="G138" s="40"/>
    </row>
    <row r="139" spans="1:7" s="56" customFormat="1" ht="12.75">
      <c r="A139" s="42" t="s">
        <v>205</v>
      </c>
      <c r="B139" s="38">
        <f t="shared" si="3"/>
        <v>134.475614</v>
      </c>
      <c r="C139" s="39">
        <v>132.475874</v>
      </c>
      <c r="D139" s="39">
        <v>1.99974</v>
      </c>
      <c r="E139" s="40"/>
      <c r="F139" s="40">
        <v>0</v>
      </c>
      <c r="G139" s="40"/>
    </row>
    <row r="140" spans="1:7" s="56" customFormat="1" ht="12.75">
      <c r="A140" s="42" t="s">
        <v>206</v>
      </c>
      <c r="B140" s="38">
        <f t="shared" si="3"/>
        <v>86.101095</v>
      </c>
      <c r="C140" s="39">
        <v>86.101095</v>
      </c>
      <c r="D140" s="39">
        <v>0</v>
      </c>
      <c r="E140" s="40"/>
      <c r="F140" s="40">
        <v>0</v>
      </c>
      <c r="G140" s="40"/>
    </row>
    <row r="141" spans="1:7" s="56" customFormat="1" ht="12.75">
      <c r="A141" s="42" t="s">
        <v>207</v>
      </c>
      <c r="B141" s="38">
        <f t="shared" si="3"/>
        <v>113.286076</v>
      </c>
      <c r="C141" s="39">
        <v>111.037196</v>
      </c>
      <c r="D141" s="39">
        <v>2.2488799999999998</v>
      </c>
      <c r="E141" s="40"/>
      <c r="F141" s="40">
        <v>0</v>
      </c>
      <c r="G141" s="40"/>
    </row>
    <row r="142" spans="1:7" s="56" customFormat="1" ht="12.75">
      <c r="A142" s="42" t="s">
        <v>208</v>
      </c>
      <c r="B142" s="38">
        <f t="shared" si="3"/>
        <v>114.571946</v>
      </c>
      <c r="C142" s="39">
        <v>114.571946</v>
      </c>
      <c r="D142" s="39">
        <v>0</v>
      </c>
      <c r="E142" s="40"/>
      <c r="F142" s="40">
        <v>0</v>
      </c>
      <c r="G142" s="40"/>
    </row>
    <row r="143" spans="1:7" s="56" customFormat="1" ht="12.75">
      <c r="A143" s="42" t="s">
        <v>209</v>
      </c>
      <c r="B143" s="38">
        <f t="shared" si="3"/>
        <v>67.734153</v>
      </c>
      <c r="C143" s="39">
        <v>67.734153</v>
      </c>
      <c r="D143" s="39">
        <v>0</v>
      </c>
      <c r="E143" s="40"/>
      <c r="F143" s="40">
        <v>0</v>
      </c>
      <c r="G143" s="39"/>
    </row>
    <row r="144" spans="1:7" s="56" customFormat="1" ht="12.75">
      <c r="A144" s="42" t="s">
        <v>210</v>
      </c>
      <c r="B144" s="38">
        <f t="shared" si="3"/>
        <v>65.536571</v>
      </c>
      <c r="C144" s="39">
        <v>65.536571</v>
      </c>
      <c r="D144" s="39">
        <v>0</v>
      </c>
      <c r="E144" s="40"/>
      <c r="F144" s="39">
        <v>0</v>
      </c>
      <c r="G144" s="39"/>
    </row>
    <row r="145" spans="1:7" s="56" customFormat="1" ht="12.75">
      <c r="A145" s="42" t="s">
        <v>211</v>
      </c>
      <c r="B145" s="38">
        <f t="shared" si="3"/>
        <v>79.88154899999999</v>
      </c>
      <c r="C145" s="39">
        <v>79.88154899999999</v>
      </c>
      <c r="D145" s="39">
        <v>0</v>
      </c>
      <c r="E145" s="40"/>
      <c r="F145" s="39">
        <v>0</v>
      </c>
      <c r="G145" s="40"/>
    </row>
    <row r="146" spans="1:7" s="56" customFormat="1" ht="12.75">
      <c r="A146" s="42" t="s">
        <v>212</v>
      </c>
      <c r="B146" s="38">
        <f t="shared" si="3"/>
        <v>69.999055</v>
      </c>
      <c r="C146" s="39">
        <v>69.999055</v>
      </c>
      <c r="D146" s="39">
        <v>0</v>
      </c>
      <c r="E146" s="40"/>
      <c r="F146" s="40">
        <v>0</v>
      </c>
      <c r="G146" s="40"/>
    </row>
    <row r="147" spans="1:7" s="56" customFormat="1" ht="12.75">
      <c r="A147" s="42" t="s">
        <v>213</v>
      </c>
      <c r="B147" s="38">
        <f t="shared" si="3"/>
        <v>84.585689</v>
      </c>
      <c r="C147" s="39">
        <v>84.585689</v>
      </c>
      <c r="D147" s="39">
        <v>0</v>
      </c>
      <c r="E147" s="40"/>
      <c r="F147" s="40">
        <v>0</v>
      </c>
      <c r="G147" s="40"/>
    </row>
    <row r="148" spans="1:7" s="56" customFormat="1" ht="12.75">
      <c r="A148" s="42" t="s">
        <v>214</v>
      </c>
      <c r="B148" s="38">
        <f t="shared" si="3"/>
        <v>108.70655300000001</v>
      </c>
      <c r="C148" s="39">
        <v>105.15075800000001</v>
      </c>
      <c r="D148" s="39">
        <v>3.555795</v>
      </c>
      <c r="E148" s="40"/>
      <c r="F148" s="40">
        <v>0</v>
      </c>
      <c r="G148" s="40"/>
    </row>
    <row r="149" spans="1:7" s="56" customFormat="1" ht="12.75">
      <c r="A149" s="42" t="s">
        <v>215</v>
      </c>
      <c r="B149" s="38">
        <f t="shared" si="3"/>
        <v>77.665022</v>
      </c>
      <c r="C149" s="39">
        <v>77.665022</v>
      </c>
      <c r="D149" s="39">
        <v>0</v>
      </c>
      <c r="E149" s="40"/>
      <c r="F149" s="40">
        <v>0</v>
      </c>
      <c r="G149" s="40"/>
    </row>
    <row r="150" spans="1:7" s="56" customFormat="1" ht="12.75">
      <c r="A150" s="42" t="s">
        <v>216</v>
      </c>
      <c r="B150" s="38">
        <f t="shared" si="3"/>
        <v>52.355254</v>
      </c>
      <c r="C150" s="39">
        <v>51.769554</v>
      </c>
      <c r="D150" s="39">
        <v>0.5857</v>
      </c>
      <c r="E150" s="40"/>
      <c r="F150" s="40">
        <v>0</v>
      </c>
      <c r="G150" s="40"/>
    </row>
    <row r="151" spans="1:7" s="56" customFormat="1" ht="12.75">
      <c r="A151" s="42" t="s">
        <v>217</v>
      </c>
      <c r="B151" s="38">
        <f t="shared" si="3"/>
        <v>74.815999</v>
      </c>
      <c r="C151" s="39">
        <v>74.815999</v>
      </c>
      <c r="D151" s="39">
        <v>0</v>
      </c>
      <c r="E151" s="40"/>
      <c r="F151" s="40">
        <v>0</v>
      </c>
      <c r="G151" s="40"/>
    </row>
    <row r="152" spans="1:7" s="56" customFormat="1" ht="12.75">
      <c r="A152" s="42" t="s">
        <v>218</v>
      </c>
      <c r="B152" s="38">
        <f t="shared" si="3"/>
        <v>121.51881399999999</v>
      </c>
      <c r="C152" s="39">
        <v>121.51881399999999</v>
      </c>
      <c r="D152" s="39">
        <v>0</v>
      </c>
      <c r="E152" s="40"/>
      <c r="F152" s="40">
        <v>0</v>
      </c>
      <c r="G152" s="40"/>
    </row>
    <row r="153" spans="1:7" s="56" customFormat="1" ht="12.75">
      <c r="A153" s="42" t="s">
        <v>219</v>
      </c>
      <c r="B153" s="38">
        <f t="shared" si="3"/>
        <v>60.182809999999996</v>
      </c>
      <c r="C153" s="39">
        <v>56.012933</v>
      </c>
      <c r="D153" s="39">
        <v>4.169877</v>
      </c>
      <c r="E153" s="40"/>
      <c r="F153" s="40">
        <v>0</v>
      </c>
      <c r="G153" s="40"/>
    </row>
    <row r="154" spans="1:7" s="56" customFormat="1" ht="12.75">
      <c r="A154" s="42" t="s">
        <v>220</v>
      </c>
      <c r="B154" s="38">
        <f t="shared" si="3"/>
        <v>91.22055300000001</v>
      </c>
      <c r="C154" s="39">
        <v>91.22055300000001</v>
      </c>
      <c r="D154" s="39">
        <v>0</v>
      </c>
      <c r="E154" s="40"/>
      <c r="F154" s="40">
        <v>0</v>
      </c>
      <c r="G154" s="40"/>
    </row>
    <row r="155" spans="1:7" s="56" customFormat="1" ht="12.75">
      <c r="A155" s="42" t="s">
        <v>221</v>
      </c>
      <c r="B155" s="38">
        <f t="shared" si="3"/>
        <v>1161.8085150000002</v>
      </c>
      <c r="C155" s="39">
        <v>861.0235050000001</v>
      </c>
      <c r="D155" s="39">
        <v>300.78501</v>
      </c>
      <c r="E155" s="40"/>
      <c r="F155" s="40">
        <v>0</v>
      </c>
      <c r="G155" s="40"/>
    </row>
    <row r="156" spans="1:7" s="56" customFormat="1" ht="12.75">
      <c r="A156" s="42" t="s">
        <v>222</v>
      </c>
      <c r="B156" s="38">
        <f t="shared" si="3"/>
        <v>1601.3360440000001</v>
      </c>
      <c r="C156" s="39">
        <v>1411.7856570000001</v>
      </c>
      <c r="D156" s="39">
        <v>189.550387</v>
      </c>
      <c r="E156" s="40"/>
      <c r="F156" s="40">
        <v>0</v>
      </c>
      <c r="G156" s="40"/>
    </row>
    <row r="157" spans="1:7" s="56" customFormat="1" ht="12.75">
      <c r="A157" s="42" t="s">
        <v>223</v>
      </c>
      <c r="B157" s="38">
        <f t="shared" si="3"/>
        <v>5883.701408</v>
      </c>
      <c r="C157" s="39">
        <v>212.323536</v>
      </c>
      <c r="D157" s="39">
        <v>5671.377872</v>
      </c>
      <c r="E157" s="40"/>
      <c r="F157" s="40">
        <v>0</v>
      </c>
      <c r="G157" s="40"/>
    </row>
    <row r="158" spans="1:7" s="56" customFormat="1" ht="12.75">
      <c r="A158" s="42" t="s">
        <v>224</v>
      </c>
      <c r="B158" s="38">
        <f t="shared" si="3"/>
        <v>245.34002999999998</v>
      </c>
      <c r="C158" s="39">
        <v>108.52178899999998</v>
      </c>
      <c r="D158" s="39">
        <v>136.818241</v>
      </c>
      <c r="E158" s="40"/>
      <c r="F158" s="40">
        <v>0</v>
      </c>
      <c r="G158" s="40"/>
    </row>
    <row r="159" spans="1:7" s="56" customFormat="1" ht="12.75">
      <c r="A159" s="42" t="s">
        <v>225</v>
      </c>
      <c r="B159" s="38">
        <f t="shared" si="3"/>
        <v>298.59269</v>
      </c>
      <c r="C159" s="39">
        <v>77.03174</v>
      </c>
      <c r="D159" s="39">
        <v>221.56095</v>
      </c>
      <c r="E159" s="40"/>
      <c r="F159" s="40">
        <v>0</v>
      </c>
      <c r="G159" s="40"/>
    </row>
    <row r="160" spans="1:7" s="56" customFormat="1" ht="12.75">
      <c r="A160" s="42" t="s">
        <v>226</v>
      </c>
      <c r="B160" s="38">
        <f t="shared" si="3"/>
        <v>80.777309</v>
      </c>
      <c r="C160" s="39">
        <v>45.831329</v>
      </c>
      <c r="D160" s="39">
        <v>34.94598</v>
      </c>
      <c r="E160" s="40"/>
      <c r="F160" s="40">
        <v>0</v>
      </c>
      <c r="G160" s="40"/>
    </row>
    <row r="161" spans="1:7" s="56" customFormat="1" ht="12.75">
      <c r="A161" s="42" t="s">
        <v>227</v>
      </c>
      <c r="B161" s="38">
        <f t="shared" si="3"/>
        <v>90.691624</v>
      </c>
      <c r="C161" s="39">
        <v>73.266636</v>
      </c>
      <c r="D161" s="39">
        <v>17.424988</v>
      </c>
      <c r="E161" s="40"/>
      <c r="F161" s="40">
        <v>0</v>
      </c>
      <c r="G161" s="40"/>
    </row>
    <row r="162" spans="1:7" s="56" customFormat="1" ht="12.75">
      <c r="A162" s="42" t="s">
        <v>228</v>
      </c>
      <c r="B162" s="38">
        <f t="shared" si="3"/>
        <v>761.8784970000002</v>
      </c>
      <c r="C162" s="39">
        <v>553.7388900000001</v>
      </c>
      <c r="D162" s="39">
        <v>208.139607</v>
      </c>
      <c r="E162" s="40"/>
      <c r="F162" s="40">
        <v>0</v>
      </c>
      <c r="G162" s="40"/>
    </row>
    <row r="163" spans="1:7" s="56" customFormat="1" ht="12.75">
      <c r="A163" s="42" t="s">
        <v>229</v>
      </c>
      <c r="B163" s="38">
        <f t="shared" si="3"/>
        <v>261.498124</v>
      </c>
      <c r="C163" s="39">
        <v>39.885418</v>
      </c>
      <c r="D163" s="39">
        <v>221.612706</v>
      </c>
      <c r="E163" s="40"/>
      <c r="F163" s="40">
        <v>0</v>
      </c>
      <c r="G163" s="40"/>
    </row>
    <row r="164" spans="1:7" s="56" customFormat="1" ht="12.75">
      <c r="A164" s="42" t="s">
        <v>230</v>
      </c>
      <c r="B164" s="38">
        <f t="shared" si="3"/>
        <v>187.18242700000002</v>
      </c>
      <c r="C164" s="39">
        <v>146.893447</v>
      </c>
      <c r="D164" s="39">
        <v>40.28898</v>
      </c>
      <c r="E164" s="40"/>
      <c r="F164" s="40">
        <v>0</v>
      </c>
      <c r="G164" s="40"/>
    </row>
    <row r="165" spans="1:7" s="56" customFormat="1" ht="12.75">
      <c r="A165" s="42" t="s">
        <v>231</v>
      </c>
      <c r="B165" s="38">
        <f t="shared" si="3"/>
        <v>2580.137512</v>
      </c>
      <c r="C165" s="39">
        <v>697.651078</v>
      </c>
      <c r="D165" s="39">
        <v>1882.486434</v>
      </c>
      <c r="E165" s="40"/>
      <c r="F165" s="40">
        <v>0</v>
      </c>
      <c r="G165" s="40"/>
    </row>
    <row r="166" spans="1:7" s="56" customFormat="1" ht="12.75">
      <c r="A166" s="42" t="s">
        <v>232</v>
      </c>
      <c r="B166" s="38">
        <f t="shared" si="3"/>
        <v>901.211377</v>
      </c>
      <c r="C166" s="39">
        <v>112.756543</v>
      </c>
      <c r="D166" s="39">
        <v>788.454834</v>
      </c>
      <c r="E166" s="40"/>
      <c r="F166" s="40">
        <v>0</v>
      </c>
      <c r="G166" s="40"/>
    </row>
    <row r="167" spans="1:7" s="56" customFormat="1" ht="12.75">
      <c r="A167" s="42" t="s">
        <v>233</v>
      </c>
      <c r="B167" s="38">
        <f t="shared" si="3"/>
        <v>1018.032195</v>
      </c>
      <c r="C167" s="39">
        <v>297.191677</v>
      </c>
      <c r="D167" s="39">
        <v>720.840518</v>
      </c>
      <c r="E167" s="40"/>
      <c r="F167" s="40">
        <v>0</v>
      </c>
      <c r="G167" s="40"/>
    </row>
    <row r="168" spans="1:7" s="56" customFormat="1" ht="12.75">
      <c r="A168" s="42" t="s">
        <v>234</v>
      </c>
      <c r="B168" s="38">
        <f t="shared" si="3"/>
        <v>828.146997</v>
      </c>
      <c r="C168" s="39">
        <v>276.726969</v>
      </c>
      <c r="D168" s="39">
        <v>551.420028</v>
      </c>
      <c r="E168" s="40"/>
      <c r="F168" s="40">
        <v>0</v>
      </c>
      <c r="G168" s="40"/>
    </row>
    <row r="169" spans="1:7" s="56" customFormat="1" ht="12.75">
      <c r="A169" s="42" t="s">
        <v>235</v>
      </c>
      <c r="B169" s="38">
        <f t="shared" si="3"/>
        <v>53444.557834</v>
      </c>
      <c r="C169" s="39">
        <v>1109.027594</v>
      </c>
      <c r="D169" s="39">
        <v>52335.53024</v>
      </c>
      <c r="E169" s="40"/>
      <c r="F169" s="39">
        <v>0</v>
      </c>
      <c r="G169" s="40"/>
    </row>
    <row r="170" spans="1:7" s="56" customFormat="1" ht="12.75">
      <c r="A170" s="42" t="s">
        <v>236</v>
      </c>
      <c r="B170" s="38">
        <f t="shared" si="3"/>
        <v>5564.051947</v>
      </c>
      <c r="C170" s="39">
        <v>4278.291867</v>
      </c>
      <c r="D170" s="39">
        <v>1285.76008</v>
      </c>
      <c r="E170" s="40"/>
      <c r="F170" s="40">
        <v>0</v>
      </c>
      <c r="G170" s="40"/>
    </row>
    <row r="171" spans="1:7" s="56" customFormat="1" ht="12.75">
      <c r="A171" s="42" t="s">
        <v>237</v>
      </c>
      <c r="B171" s="38">
        <f t="shared" si="3"/>
        <v>3903.661634</v>
      </c>
      <c r="C171" s="39">
        <v>3568.701867</v>
      </c>
      <c r="D171" s="39">
        <v>334.959767</v>
      </c>
      <c r="E171" s="40"/>
      <c r="F171" s="40">
        <v>0</v>
      </c>
      <c r="G171" s="40"/>
    </row>
    <row r="172" spans="1:7" s="56" customFormat="1" ht="12.75">
      <c r="A172" s="42" t="s">
        <v>238</v>
      </c>
      <c r="B172" s="38">
        <f t="shared" si="3"/>
        <v>3030.913005</v>
      </c>
      <c r="C172" s="39">
        <v>2815.390406</v>
      </c>
      <c r="D172" s="39">
        <v>215.522599</v>
      </c>
      <c r="E172" s="40"/>
      <c r="F172" s="40">
        <v>0</v>
      </c>
      <c r="G172" s="40"/>
    </row>
    <row r="173" spans="1:7" s="56" customFormat="1" ht="12.75">
      <c r="A173" s="42" t="s">
        <v>239</v>
      </c>
      <c r="B173" s="38">
        <f t="shared" si="3"/>
        <v>1910.053139</v>
      </c>
      <c r="C173" s="39">
        <v>1666.00855</v>
      </c>
      <c r="D173" s="39">
        <v>244.044589</v>
      </c>
      <c r="E173" s="40"/>
      <c r="F173" s="40">
        <v>0</v>
      </c>
      <c r="G173" s="40"/>
    </row>
    <row r="174" spans="1:7" s="56" customFormat="1" ht="12.75">
      <c r="A174" s="42" t="s">
        <v>240</v>
      </c>
      <c r="B174" s="38">
        <f t="shared" si="3"/>
        <v>1486.1084959999998</v>
      </c>
      <c r="C174" s="39">
        <v>1296.154445</v>
      </c>
      <c r="D174" s="39">
        <v>189.954051</v>
      </c>
      <c r="E174" s="40"/>
      <c r="F174" s="40">
        <v>0</v>
      </c>
      <c r="G174" s="40"/>
    </row>
    <row r="175" spans="1:7" s="56" customFormat="1" ht="12.75">
      <c r="A175" s="42" t="s">
        <v>241</v>
      </c>
      <c r="B175" s="38">
        <f t="shared" si="3"/>
        <v>3140.544704</v>
      </c>
      <c r="C175" s="39">
        <v>2884.194897</v>
      </c>
      <c r="D175" s="39">
        <v>256.349807</v>
      </c>
      <c r="E175" s="40"/>
      <c r="F175" s="40">
        <v>0</v>
      </c>
      <c r="G175" s="40"/>
    </row>
    <row r="176" spans="1:7" s="56" customFormat="1" ht="12.75">
      <c r="A176" s="42" t="s">
        <v>242</v>
      </c>
      <c r="B176" s="38">
        <f t="shared" si="3"/>
        <v>569.7635280000001</v>
      </c>
      <c r="C176" s="39">
        <v>533.831174</v>
      </c>
      <c r="D176" s="39">
        <v>35.932354</v>
      </c>
      <c r="E176" s="40"/>
      <c r="F176" s="40">
        <v>0</v>
      </c>
      <c r="G176" s="40"/>
    </row>
    <row r="177" spans="1:7" s="56" customFormat="1" ht="12.75">
      <c r="A177" s="42" t="s">
        <v>243</v>
      </c>
      <c r="B177" s="38">
        <f t="shared" si="3"/>
        <v>782.8110869999999</v>
      </c>
      <c r="C177" s="39">
        <v>700.2334099999999</v>
      </c>
      <c r="D177" s="39">
        <v>82.57767700000001</v>
      </c>
      <c r="E177" s="40"/>
      <c r="F177" s="40">
        <v>0</v>
      </c>
      <c r="G177" s="40"/>
    </row>
    <row r="178" spans="1:7" s="56" customFormat="1" ht="12.75">
      <c r="A178" s="42" t="s">
        <v>244</v>
      </c>
      <c r="B178" s="38">
        <f t="shared" si="3"/>
        <v>652.764418</v>
      </c>
      <c r="C178" s="39">
        <v>652.764418</v>
      </c>
      <c r="D178" s="39">
        <v>0</v>
      </c>
      <c r="E178" s="40"/>
      <c r="F178" s="40">
        <v>0</v>
      </c>
      <c r="G178" s="40"/>
    </row>
    <row r="179" spans="1:7" s="56" customFormat="1" ht="12.75">
      <c r="A179" s="42" t="s">
        <v>245</v>
      </c>
      <c r="B179" s="38">
        <f t="shared" si="3"/>
        <v>884.5023000000001</v>
      </c>
      <c r="C179" s="39">
        <v>778.4983900000001</v>
      </c>
      <c r="D179" s="39">
        <v>106.00391</v>
      </c>
      <c r="E179" s="40"/>
      <c r="F179" s="40">
        <v>0</v>
      </c>
      <c r="G179" s="40"/>
    </row>
    <row r="180" spans="1:7" s="56" customFormat="1" ht="12.75">
      <c r="A180" s="42" t="s">
        <v>246</v>
      </c>
      <c r="B180" s="38">
        <f t="shared" si="3"/>
        <v>2081.511415</v>
      </c>
      <c r="C180" s="39">
        <v>1827.8923149999998</v>
      </c>
      <c r="D180" s="39">
        <v>253.6191</v>
      </c>
      <c r="E180" s="40"/>
      <c r="F180" s="39">
        <v>0</v>
      </c>
      <c r="G180" s="40"/>
    </row>
    <row r="181" spans="1:7" s="56" customFormat="1" ht="12.75">
      <c r="A181" s="42" t="s">
        <v>247</v>
      </c>
      <c r="B181" s="38">
        <f t="shared" si="3"/>
        <v>599.5931410000001</v>
      </c>
      <c r="C181" s="39">
        <v>170.91368300000002</v>
      </c>
      <c r="D181" s="39">
        <v>428.679458</v>
      </c>
      <c r="E181" s="40"/>
      <c r="F181" s="40">
        <v>0</v>
      </c>
      <c r="G181" s="40"/>
    </row>
    <row r="182" spans="1:7" s="56" customFormat="1" ht="12.75">
      <c r="A182" s="42" t="s">
        <v>248</v>
      </c>
      <c r="B182" s="38">
        <f t="shared" si="3"/>
        <v>264.102996</v>
      </c>
      <c r="C182" s="39">
        <v>249.551996</v>
      </c>
      <c r="D182" s="39">
        <v>14.551</v>
      </c>
      <c r="E182" s="40"/>
      <c r="F182" s="40">
        <v>0</v>
      </c>
      <c r="G182" s="40"/>
    </row>
    <row r="183" spans="1:7" s="56" customFormat="1" ht="12.75">
      <c r="A183" s="42" t="s">
        <v>249</v>
      </c>
      <c r="B183" s="38">
        <f t="shared" si="3"/>
        <v>808.8891030000001</v>
      </c>
      <c r="C183" s="39">
        <v>750.8826190000001</v>
      </c>
      <c r="D183" s="39">
        <v>58.00648399999999</v>
      </c>
      <c r="E183" s="40"/>
      <c r="F183" s="40">
        <v>0</v>
      </c>
      <c r="G183" s="40"/>
    </row>
    <row r="184" spans="1:7" s="56" customFormat="1" ht="12.75">
      <c r="A184" s="42" t="s">
        <v>250</v>
      </c>
      <c r="B184" s="38">
        <f t="shared" si="3"/>
        <v>1965.312583</v>
      </c>
      <c r="C184" s="39">
        <v>1839.4025629999999</v>
      </c>
      <c r="D184" s="39">
        <v>125.91001999999999</v>
      </c>
      <c r="E184" s="40"/>
      <c r="F184" s="39">
        <v>0</v>
      </c>
      <c r="G184" s="40"/>
    </row>
    <row r="185" spans="1:7" s="56" customFormat="1" ht="12.75">
      <c r="A185" s="42" t="s">
        <v>251</v>
      </c>
      <c r="B185" s="38">
        <f t="shared" si="3"/>
        <v>369.478657</v>
      </c>
      <c r="C185" s="39">
        <v>353.135958</v>
      </c>
      <c r="D185" s="39">
        <v>16.342699</v>
      </c>
      <c r="E185" s="40"/>
      <c r="F185" s="40">
        <v>0</v>
      </c>
      <c r="G185" s="40"/>
    </row>
    <row r="186" spans="1:7" s="56" customFormat="1" ht="12.75">
      <c r="A186" s="42" t="s">
        <v>252</v>
      </c>
      <c r="B186" s="38">
        <f t="shared" si="3"/>
        <v>641.710886</v>
      </c>
      <c r="C186" s="39">
        <v>383.862823</v>
      </c>
      <c r="D186" s="39">
        <v>257.84806299999997</v>
      </c>
      <c r="E186" s="40"/>
      <c r="F186" s="40">
        <v>0</v>
      </c>
      <c r="G186" s="40"/>
    </row>
    <row r="187" spans="1:7" s="56" customFormat="1" ht="12.75">
      <c r="A187" s="42" t="s">
        <v>253</v>
      </c>
      <c r="B187" s="38">
        <f t="shared" si="3"/>
        <v>179.76263</v>
      </c>
      <c r="C187" s="39">
        <v>179.76263</v>
      </c>
      <c r="D187" s="39">
        <v>0</v>
      </c>
      <c r="E187" s="40"/>
      <c r="F187" s="40">
        <v>0</v>
      </c>
      <c r="G187" s="40"/>
    </row>
    <row r="188" spans="1:7" s="56" customFormat="1" ht="12.75">
      <c r="A188" s="42" t="s">
        <v>254</v>
      </c>
      <c r="B188" s="38">
        <f t="shared" si="3"/>
        <v>1930.736507</v>
      </c>
      <c r="C188" s="39">
        <v>1930.736507</v>
      </c>
      <c r="D188" s="39">
        <v>0</v>
      </c>
      <c r="E188" s="40"/>
      <c r="F188" s="40">
        <v>0</v>
      </c>
      <c r="G188" s="40"/>
    </row>
    <row r="189" spans="1:7" s="56" customFormat="1" ht="12.75">
      <c r="A189" s="42" t="s">
        <v>255</v>
      </c>
      <c r="B189" s="38">
        <f t="shared" si="3"/>
        <v>258.13914</v>
      </c>
      <c r="C189" s="39">
        <v>258.13914</v>
      </c>
      <c r="D189" s="39">
        <v>0</v>
      </c>
      <c r="E189" s="40"/>
      <c r="F189" s="40">
        <v>0</v>
      </c>
      <c r="G189" s="40"/>
    </row>
    <row r="190" spans="1:7" s="56" customFormat="1" ht="12.75">
      <c r="A190" s="42" t="s">
        <v>256</v>
      </c>
      <c r="B190" s="38">
        <f t="shared" si="3"/>
        <v>421.037263</v>
      </c>
      <c r="C190" s="39">
        <v>258.326413</v>
      </c>
      <c r="D190" s="39">
        <v>162.71085</v>
      </c>
      <c r="E190" s="40"/>
      <c r="F190" s="40">
        <v>0</v>
      </c>
      <c r="G190" s="40"/>
    </row>
    <row r="191" spans="1:7" s="56" customFormat="1" ht="12.75">
      <c r="A191" s="42" t="s">
        <v>257</v>
      </c>
      <c r="B191" s="38">
        <f t="shared" si="3"/>
        <v>1056.68947</v>
      </c>
      <c r="C191" s="39">
        <v>1027.537495</v>
      </c>
      <c r="D191" s="39">
        <v>29.151975</v>
      </c>
      <c r="E191" s="40"/>
      <c r="F191" s="40">
        <v>0</v>
      </c>
      <c r="G191" s="40"/>
    </row>
    <row r="192" spans="1:7" s="56" customFormat="1" ht="12.75">
      <c r="A192" s="42" t="s">
        <v>258</v>
      </c>
      <c r="B192" s="38">
        <f t="shared" si="3"/>
        <v>710.754158</v>
      </c>
      <c r="C192" s="39">
        <v>693.356321</v>
      </c>
      <c r="D192" s="39">
        <v>17.397837</v>
      </c>
      <c r="E192" s="40"/>
      <c r="F192" s="40">
        <v>0</v>
      </c>
      <c r="G192" s="40"/>
    </row>
    <row r="193" spans="1:7" s="56" customFormat="1" ht="12.75">
      <c r="A193" s="42" t="s">
        <v>259</v>
      </c>
      <c r="B193" s="38">
        <f t="shared" si="3"/>
        <v>605.1569709999999</v>
      </c>
      <c r="C193" s="39">
        <v>69.00524</v>
      </c>
      <c r="D193" s="39">
        <v>536.1517309999999</v>
      </c>
      <c r="E193" s="40"/>
      <c r="F193" s="40">
        <v>0</v>
      </c>
      <c r="G193" s="40"/>
    </row>
    <row r="194" spans="1:7" s="56" customFormat="1" ht="12.75">
      <c r="A194" s="42" t="s">
        <v>260</v>
      </c>
      <c r="B194" s="38">
        <f t="shared" si="3"/>
        <v>1660.617525</v>
      </c>
      <c r="C194" s="39">
        <v>1410.1178539999999</v>
      </c>
      <c r="D194" s="39">
        <v>250.499671</v>
      </c>
      <c r="E194" s="40"/>
      <c r="F194" s="40">
        <v>0</v>
      </c>
      <c r="G194" s="40"/>
    </row>
    <row r="195" spans="1:7" s="56" customFormat="1" ht="12.75">
      <c r="A195" s="42" t="s">
        <v>261</v>
      </c>
      <c r="B195" s="38">
        <f t="shared" si="3"/>
        <v>2494.614964</v>
      </c>
      <c r="C195" s="39">
        <v>2333.532017</v>
      </c>
      <c r="D195" s="39">
        <v>161.082947</v>
      </c>
      <c r="E195" s="40"/>
      <c r="F195" s="40">
        <v>0</v>
      </c>
      <c r="G195" s="40"/>
    </row>
    <row r="196" spans="1:7" s="56" customFormat="1" ht="12.75">
      <c r="A196" s="42" t="s">
        <v>262</v>
      </c>
      <c r="B196" s="38">
        <f t="shared" si="3"/>
        <v>1125.7239269999998</v>
      </c>
      <c r="C196" s="39">
        <v>1047.6096949999999</v>
      </c>
      <c r="D196" s="39">
        <v>78.114232</v>
      </c>
      <c r="E196" s="40"/>
      <c r="F196" s="40">
        <v>0</v>
      </c>
      <c r="G196" s="40"/>
    </row>
    <row r="197" spans="1:7" s="56" customFormat="1" ht="12.75">
      <c r="A197" s="42" t="s">
        <v>263</v>
      </c>
      <c r="B197" s="38">
        <f t="shared" si="3"/>
        <v>1384.215278</v>
      </c>
      <c r="C197" s="39">
        <v>1333.846885</v>
      </c>
      <c r="D197" s="39">
        <v>50.368393</v>
      </c>
      <c r="E197" s="40"/>
      <c r="F197" s="40">
        <v>0</v>
      </c>
      <c r="G197" s="40"/>
    </row>
    <row r="198" spans="1:7" s="56" customFormat="1" ht="12.75">
      <c r="A198" s="42" t="s">
        <v>264</v>
      </c>
      <c r="B198" s="38">
        <f t="shared" si="3"/>
        <v>774.542655</v>
      </c>
      <c r="C198" s="39">
        <v>298.129981</v>
      </c>
      <c r="D198" s="39">
        <v>476.41267400000004</v>
      </c>
      <c r="E198" s="40"/>
      <c r="F198" s="40">
        <v>0</v>
      </c>
      <c r="G198" s="40"/>
    </row>
    <row r="199" spans="1:7" s="56" customFormat="1" ht="12.75">
      <c r="A199" s="42" t="s">
        <v>265</v>
      </c>
      <c r="B199" s="38">
        <f aca="true" t="shared" si="4" ref="B199:B256">SUM(C199:G199)</f>
        <v>414.266294</v>
      </c>
      <c r="C199" s="39">
        <v>399.266294</v>
      </c>
      <c r="D199" s="39">
        <v>15</v>
      </c>
      <c r="E199" s="40"/>
      <c r="F199" s="40">
        <v>0</v>
      </c>
      <c r="G199" s="40"/>
    </row>
    <row r="200" spans="1:7" s="56" customFormat="1" ht="12.75">
      <c r="A200" s="42" t="s">
        <v>266</v>
      </c>
      <c r="B200" s="38">
        <f t="shared" si="4"/>
        <v>3240.245032</v>
      </c>
      <c r="C200" s="39">
        <v>2903.423332</v>
      </c>
      <c r="D200" s="39">
        <v>336.8217</v>
      </c>
      <c r="E200" s="40"/>
      <c r="F200" s="40">
        <v>0</v>
      </c>
      <c r="G200" s="40"/>
    </row>
    <row r="201" spans="1:7" s="56" customFormat="1" ht="12.75">
      <c r="A201" s="42" t="s">
        <v>267</v>
      </c>
      <c r="B201" s="38">
        <f t="shared" si="4"/>
        <v>2756.266062</v>
      </c>
      <c r="C201" s="39">
        <v>2601.905773</v>
      </c>
      <c r="D201" s="39">
        <v>154.360289</v>
      </c>
      <c r="E201" s="40"/>
      <c r="F201" s="40">
        <v>0</v>
      </c>
      <c r="G201" s="40"/>
    </row>
    <row r="202" spans="1:7" s="56" customFormat="1" ht="12.75">
      <c r="A202" s="42" t="s">
        <v>268</v>
      </c>
      <c r="B202" s="38">
        <f t="shared" si="4"/>
        <v>1212.347529</v>
      </c>
      <c r="C202" s="39">
        <v>1059.1175289999999</v>
      </c>
      <c r="D202" s="39">
        <v>153.23</v>
      </c>
      <c r="E202" s="40"/>
      <c r="F202" s="40">
        <v>0</v>
      </c>
      <c r="G202" s="40"/>
    </row>
    <row r="203" spans="1:7" s="56" customFormat="1" ht="12.75">
      <c r="A203" s="42" t="s">
        <v>269</v>
      </c>
      <c r="B203" s="38">
        <f t="shared" si="4"/>
        <v>717.1933280000001</v>
      </c>
      <c r="C203" s="39">
        <v>648.6233480000001</v>
      </c>
      <c r="D203" s="39">
        <v>68.56998</v>
      </c>
      <c r="E203" s="40"/>
      <c r="F203" s="40">
        <v>0</v>
      </c>
      <c r="G203" s="40"/>
    </row>
    <row r="204" spans="1:7" s="56" customFormat="1" ht="12.75">
      <c r="A204" s="42" t="s">
        <v>270</v>
      </c>
      <c r="B204" s="38">
        <f t="shared" si="4"/>
        <v>316.224284</v>
      </c>
      <c r="C204" s="39">
        <v>316.224284</v>
      </c>
      <c r="D204" s="39">
        <v>0</v>
      </c>
      <c r="E204" s="40"/>
      <c r="F204" s="40">
        <v>0</v>
      </c>
      <c r="G204" s="40"/>
    </row>
    <row r="205" spans="1:7" s="56" customFormat="1" ht="12.75">
      <c r="A205" s="42" t="s">
        <v>271</v>
      </c>
      <c r="B205" s="38">
        <f t="shared" si="4"/>
        <v>1303.8252039999998</v>
      </c>
      <c r="C205" s="39">
        <v>1189.9852039999998</v>
      </c>
      <c r="D205" s="39">
        <v>113.84</v>
      </c>
      <c r="E205" s="40"/>
      <c r="F205" s="40">
        <v>0</v>
      </c>
      <c r="G205" s="40"/>
    </row>
    <row r="206" spans="1:7" s="56" customFormat="1" ht="12.75">
      <c r="A206" s="42" t="s">
        <v>272</v>
      </c>
      <c r="B206" s="38">
        <f t="shared" si="4"/>
        <v>541.946913</v>
      </c>
      <c r="C206" s="39">
        <v>505.22621200000003</v>
      </c>
      <c r="D206" s="39">
        <v>36.720701</v>
      </c>
      <c r="E206" s="40"/>
      <c r="F206" s="40">
        <v>0</v>
      </c>
      <c r="G206" s="40"/>
    </row>
    <row r="207" spans="1:7" s="56" customFormat="1" ht="12.75">
      <c r="A207" s="42" t="s">
        <v>273</v>
      </c>
      <c r="B207" s="38">
        <f t="shared" si="4"/>
        <v>1307.534666</v>
      </c>
      <c r="C207" s="39">
        <v>1187.106364</v>
      </c>
      <c r="D207" s="39">
        <v>120.428302</v>
      </c>
      <c r="E207" s="40"/>
      <c r="F207" s="40">
        <v>0</v>
      </c>
      <c r="G207" s="40"/>
    </row>
    <row r="208" spans="1:7" s="56" customFormat="1" ht="12.75">
      <c r="A208" s="42" t="s">
        <v>274</v>
      </c>
      <c r="B208" s="38">
        <f t="shared" si="4"/>
        <v>577.137428</v>
      </c>
      <c r="C208" s="39">
        <v>541.860955</v>
      </c>
      <c r="D208" s="39">
        <v>35.276472999999996</v>
      </c>
      <c r="E208" s="40"/>
      <c r="F208" s="40">
        <v>0</v>
      </c>
      <c r="G208" s="40"/>
    </row>
    <row r="209" spans="1:7" s="56" customFormat="1" ht="12.75">
      <c r="A209" s="42" t="s">
        <v>275</v>
      </c>
      <c r="B209" s="38">
        <f t="shared" si="4"/>
        <v>369.249552</v>
      </c>
      <c r="C209" s="39">
        <v>131.196045</v>
      </c>
      <c r="D209" s="39">
        <v>238.053507</v>
      </c>
      <c r="E209" s="40"/>
      <c r="F209" s="40">
        <v>0</v>
      </c>
      <c r="G209" s="40"/>
    </row>
    <row r="210" spans="1:7" s="56" customFormat="1" ht="12.75">
      <c r="A210" s="42" t="s">
        <v>276</v>
      </c>
      <c r="B210" s="38">
        <f t="shared" si="4"/>
        <v>1056.338101</v>
      </c>
      <c r="C210" s="39">
        <v>985.143101</v>
      </c>
      <c r="D210" s="39">
        <v>71.195</v>
      </c>
      <c r="E210" s="40"/>
      <c r="F210" s="40">
        <v>0</v>
      </c>
      <c r="G210" s="40"/>
    </row>
    <row r="211" spans="1:7" s="56" customFormat="1" ht="12.75">
      <c r="A211" s="42" t="s">
        <v>277</v>
      </c>
      <c r="B211" s="38">
        <f t="shared" si="4"/>
        <v>413.076115</v>
      </c>
      <c r="C211" s="39">
        <v>400.698892</v>
      </c>
      <c r="D211" s="39">
        <v>12.377222999999999</v>
      </c>
      <c r="E211" s="40"/>
      <c r="F211" s="40">
        <v>0</v>
      </c>
      <c r="G211" s="40"/>
    </row>
    <row r="212" spans="1:7" s="56" customFormat="1" ht="12.75">
      <c r="A212" s="42" t="s">
        <v>278</v>
      </c>
      <c r="B212" s="38">
        <f t="shared" si="4"/>
        <v>1827.508716</v>
      </c>
      <c r="C212" s="39">
        <v>1598.568193</v>
      </c>
      <c r="D212" s="39">
        <v>228.94052299999998</v>
      </c>
      <c r="E212" s="40"/>
      <c r="F212" s="40">
        <v>0</v>
      </c>
      <c r="G212" s="40"/>
    </row>
    <row r="213" spans="1:7" s="56" customFormat="1" ht="12.75">
      <c r="A213" s="42" t="s">
        <v>279</v>
      </c>
      <c r="B213" s="38">
        <f t="shared" si="4"/>
        <v>847.780281</v>
      </c>
      <c r="C213" s="39">
        <v>762.0531269999999</v>
      </c>
      <c r="D213" s="39">
        <v>85.727154</v>
      </c>
      <c r="E213" s="40"/>
      <c r="F213" s="40">
        <v>0</v>
      </c>
      <c r="G213" s="40"/>
    </row>
    <row r="214" spans="1:7" s="56" customFormat="1" ht="12.75">
      <c r="A214" s="42" t="s">
        <v>280</v>
      </c>
      <c r="B214" s="38">
        <f t="shared" si="4"/>
        <v>620.5817559999999</v>
      </c>
      <c r="C214" s="39">
        <v>620.5817559999999</v>
      </c>
      <c r="D214" s="39">
        <v>0</v>
      </c>
      <c r="E214" s="40"/>
      <c r="F214" s="40">
        <v>0</v>
      </c>
      <c r="G214" s="40"/>
    </row>
    <row r="215" spans="1:7" s="56" customFormat="1" ht="12.75">
      <c r="A215" s="42" t="s">
        <v>281</v>
      </c>
      <c r="B215" s="38">
        <f t="shared" si="4"/>
        <v>1612.845144</v>
      </c>
      <c r="C215" s="39">
        <v>1612.845144</v>
      </c>
      <c r="D215" s="39">
        <v>0</v>
      </c>
      <c r="E215" s="40"/>
      <c r="F215" s="40">
        <v>0</v>
      </c>
      <c r="G215" s="40"/>
    </row>
    <row r="216" spans="1:7" s="56" customFormat="1" ht="12.75">
      <c r="A216" s="42" t="s">
        <v>282</v>
      </c>
      <c r="B216" s="38">
        <f t="shared" si="4"/>
        <v>1162.3303260000002</v>
      </c>
      <c r="C216" s="39">
        <v>1013.8785460000001</v>
      </c>
      <c r="D216" s="39">
        <v>148.45178</v>
      </c>
      <c r="E216" s="40"/>
      <c r="F216" s="40">
        <v>0</v>
      </c>
      <c r="G216" s="40"/>
    </row>
    <row r="217" spans="1:7" s="56" customFormat="1" ht="12.75">
      <c r="A217" s="42" t="s">
        <v>283</v>
      </c>
      <c r="B217" s="38">
        <f t="shared" si="4"/>
        <v>2525.206644</v>
      </c>
      <c r="C217" s="39">
        <v>2174.365142</v>
      </c>
      <c r="D217" s="39">
        <v>350.841502</v>
      </c>
      <c r="E217" s="40"/>
      <c r="F217" s="40">
        <v>0</v>
      </c>
      <c r="G217" s="40"/>
    </row>
    <row r="218" spans="1:7" s="56" customFormat="1" ht="12.75">
      <c r="A218" s="42" t="s">
        <v>284</v>
      </c>
      <c r="B218" s="38">
        <f t="shared" si="4"/>
        <v>1687.3055869999998</v>
      </c>
      <c r="C218" s="39">
        <v>1301.1391119999998</v>
      </c>
      <c r="D218" s="39">
        <v>386.166475</v>
      </c>
      <c r="E218" s="40"/>
      <c r="F218" s="40">
        <v>0</v>
      </c>
      <c r="G218" s="40"/>
    </row>
    <row r="219" spans="1:7" s="56" customFormat="1" ht="12.75">
      <c r="A219" s="42" t="s">
        <v>285</v>
      </c>
      <c r="B219" s="38">
        <f t="shared" si="4"/>
        <v>3747.013381</v>
      </c>
      <c r="C219" s="40">
        <v>3426.1239090000004</v>
      </c>
      <c r="D219" s="39">
        <v>320.889472</v>
      </c>
      <c r="E219" s="40"/>
      <c r="F219" s="40">
        <v>0</v>
      </c>
      <c r="G219" s="40"/>
    </row>
    <row r="220" spans="1:7" s="56" customFormat="1" ht="12.75">
      <c r="A220" s="42" t="s">
        <v>286</v>
      </c>
      <c r="B220" s="38">
        <f t="shared" si="4"/>
        <v>1393.251857</v>
      </c>
      <c r="C220" s="39">
        <v>1315.138726</v>
      </c>
      <c r="D220" s="39">
        <v>78.11313100000001</v>
      </c>
      <c r="E220" s="40"/>
      <c r="F220" s="40">
        <v>0</v>
      </c>
      <c r="G220" s="40"/>
    </row>
    <row r="221" spans="1:7" s="56" customFormat="1" ht="12.75">
      <c r="A221" s="42" t="s">
        <v>287</v>
      </c>
      <c r="B221" s="38">
        <f t="shared" si="4"/>
        <v>895.05336</v>
      </c>
      <c r="C221" s="39">
        <v>790.64928</v>
      </c>
      <c r="D221" s="39">
        <v>104.40408000000001</v>
      </c>
      <c r="E221" s="40"/>
      <c r="F221" s="40">
        <v>0</v>
      </c>
      <c r="G221" s="40"/>
    </row>
    <row r="222" spans="1:7" s="56" customFormat="1" ht="12.75">
      <c r="A222" s="42" t="s">
        <v>288</v>
      </c>
      <c r="B222" s="38">
        <f t="shared" si="4"/>
        <v>7971.511478</v>
      </c>
      <c r="C222" s="39">
        <v>1507.325618</v>
      </c>
      <c r="D222" s="39">
        <v>6464.1858600000005</v>
      </c>
      <c r="E222" s="40"/>
      <c r="F222" s="40">
        <v>0</v>
      </c>
      <c r="G222" s="40"/>
    </row>
    <row r="223" spans="1:7" s="56" customFormat="1" ht="12.75">
      <c r="A223" s="42" t="s">
        <v>289</v>
      </c>
      <c r="B223" s="38">
        <f t="shared" si="4"/>
        <v>1365.420631</v>
      </c>
      <c r="C223" s="39">
        <v>1365.420631</v>
      </c>
      <c r="D223" s="39">
        <v>0</v>
      </c>
      <c r="E223" s="40"/>
      <c r="F223" s="40">
        <v>0</v>
      </c>
      <c r="G223" s="40"/>
    </row>
    <row r="224" spans="1:7" s="56" customFormat="1" ht="12.75">
      <c r="A224" s="42" t="s">
        <v>290</v>
      </c>
      <c r="B224" s="38">
        <f t="shared" si="4"/>
        <v>1753.3276270000001</v>
      </c>
      <c r="C224" s="39">
        <v>1607.032627</v>
      </c>
      <c r="D224" s="39">
        <v>146.295</v>
      </c>
      <c r="E224" s="40"/>
      <c r="F224" s="40">
        <v>0</v>
      </c>
      <c r="G224" s="40"/>
    </row>
    <row r="225" spans="1:7" s="56" customFormat="1" ht="12.75">
      <c r="A225" s="42" t="s">
        <v>291</v>
      </c>
      <c r="B225" s="38">
        <f t="shared" si="4"/>
        <v>1691.5669449999998</v>
      </c>
      <c r="C225" s="39">
        <v>1590.2569449999999</v>
      </c>
      <c r="D225" s="39">
        <v>101.31</v>
      </c>
      <c r="E225" s="40"/>
      <c r="F225" s="40">
        <v>0</v>
      </c>
      <c r="G225" s="40"/>
    </row>
    <row r="226" spans="1:7" s="56" customFormat="1" ht="12.75">
      <c r="A226" s="42" t="s">
        <v>292</v>
      </c>
      <c r="B226" s="38">
        <f t="shared" si="4"/>
        <v>1634.498024</v>
      </c>
      <c r="C226" s="39">
        <v>1634.498024</v>
      </c>
      <c r="D226" s="39">
        <v>0</v>
      </c>
      <c r="E226" s="40"/>
      <c r="F226" s="40">
        <v>0</v>
      </c>
      <c r="G226" s="40"/>
    </row>
    <row r="227" spans="1:7" s="56" customFormat="1" ht="12.75">
      <c r="A227" s="42" t="s">
        <v>293</v>
      </c>
      <c r="B227" s="38">
        <f t="shared" si="4"/>
        <v>9253.821372</v>
      </c>
      <c r="C227" s="39">
        <v>7817.541372</v>
      </c>
      <c r="D227" s="39">
        <v>1436.28</v>
      </c>
      <c r="E227" s="40"/>
      <c r="F227" s="39">
        <v>0</v>
      </c>
      <c r="G227" s="40"/>
    </row>
    <row r="228" spans="1:7" s="56" customFormat="1" ht="12.75">
      <c r="A228" s="42" t="s">
        <v>294</v>
      </c>
      <c r="B228" s="38">
        <f t="shared" si="4"/>
        <v>1364.943453</v>
      </c>
      <c r="C228" s="39">
        <v>1256.724721</v>
      </c>
      <c r="D228" s="39">
        <v>108.218732</v>
      </c>
      <c r="E228" s="40"/>
      <c r="F228" s="39">
        <v>0</v>
      </c>
      <c r="G228" s="40"/>
    </row>
    <row r="229" spans="1:7" s="56" customFormat="1" ht="12.75">
      <c r="A229" s="42" t="s">
        <v>295</v>
      </c>
      <c r="B229" s="38">
        <f t="shared" si="4"/>
        <v>1877.648676</v>
      </c>
      <c r="C229" s="39">
        <v>1740.459636</v>
      </c>
      <c r="D229" s="39">
        <v>137.18903999999998</v>
      </c>
      <c r="E229" s="40"/>
      <c r="F229" s="40">
        <v>0</v>
      </c>
      <c r="G229" s="40"/>
    </row>
    <row r="230" spans="1:7" s="56" customFormat="1" ht="12.75">
      <c r="A230" s="42" t="s">
        <v>296</v>
      </c>
      <c r="B230" s="38">
        <f t="shared" si="4"/>
        <v>1115.0080229999999</v>
      </c>
      <c r="C230" s="39">
        <v>983.5443949999999</v>
      </c>
      <c r="D230" s="39">
        <v>131.463628</v>
      </c>
      <c r="E230" s="40"/>
      <c r="F230" s="40">
        <v>0</v>
      </c>
      <c r="G230" s="40"/>
    </row>
    <row r="231" spans="1:7" s="56" customFormat="1" ht="12.75">
      <c r="A231" s="42" t="s">
        <v>297</v>
      </c>
      <c r="B231" s="38">
        <f t="shared" si="4"/>
        <v>2751.5349659999997</v>
      </c>
      <c r="C231" s="39">
        <v>2585.1923859999997</v>
      </c>
      <c r="D231" s="39">
        <v>166.34258</v>
      </c>
      <c r="E231" s="40"/>
      <c r="F231" s="40">
        <v>0</v>
      </c>
      <c r="G231" s="40"/>
    </row>
    <row r="232" spans="1:7" s="56" customFormat="1" ht="12.75">
      <c r="A232" s="42" t="s">
        <v>298</v>
      </c>
      <c r="B232" s="38">
        <f t="shared" si="4"/>
        <v>3475.117404</v>
      </c>
      <c r="C232" s="39">
        <v>3273.683971</v>
      </c>
      <c r="D232" s="39">
        <v>201.433433</v>
      </c>
      <c r="E232" s="40"/>
      <c r="F232" s="40">
        <v>0</v>
      </c>
      <c r="G232" s="40"/>
    </row>
    <row r="233" spans="1:7" s="56" customFormat="1" ht="12.75">
      <c r="A233" s="42" t="s">
        <v>299</v>
      </c>
      <c r="B233" s="38">
        <f t="shared" si="4"/>
        <v>1683.443518</v>
      </c>
      <c r="C233" s="39">
        <v>1581.140958</v>
      </c>
      <c r="D233" s="39">
        <v>102.30256</v>
      </c>
      <c r="E233" s="40"/>
      <c r="F233" s="40">
        <v>0</v>
      </c>
      <c r="G233" s="40"/>
    </row>
    <row r="234" spans="1:7" s="56" customFormat="1" ht="12.75">
      <c r="A234" s="42" t="s">
        <v>300</v>
      </c>
      <c r="B234" s="38">
        <f t="shared" si="4"/>
        <v>617.156735</v>
      </c>
      <c r="C234" s="39">
        <v>595.540198</v>
      </c>
      <c r="D234" s="39">
        <v>21.616537</v>
      </c>
      <c r="E234" s="40"/>
      <c r="F234" s="40">
        <v>0</v>
      </c>
      <c r="G234" s="40"/>
    </row>
    <row r="235" spans="1:7" s="56" customFormat="1" ht="12.75">
      <c r="A235" s="42" t="s">
        <v>301</v>
      </c>
      <c r="B235" s="38">
        <f t="shared" si="4"/>
        <v>1747.411304</v>
      </c>
      <c r="C235" s="39">
        <v>1391.122384</v>
      </c>
      <c r="D235" s="39">
        <v>356.28892</v>
      </c>
      <c r="E235" s="40"/>
      <c r="F235" s="39">
        <v>0</v>
      </c>
      <c r="G235" s="40"/>
    </row>
    <row r="236" spans="1:7" s="56" customFormat="1" ht="12.75">
      <c r="A236" s="42" t="s">
        <v>302</v>
      </c>
      <c r="B236" s="38">
        <f t="shared" si="4"/>
        <v>936.314273</v>
      </c>
      <c r="C236" s="39">
        <v>845.5335259999999</v>
      </c>
      <c r="D236" s="39">
        <v>90.78074699999999</v>
      </c>
      <c r="E236" s="40"/>
      <c r="F236" s="40">
        <v>0</v>
      </c>
      <c r="G236" s="40"/>
    </row>
    <row r="237" spans="1:7" s="56" customFormat="1" ht="12.75">
      <c r="A237" s="42" t="s">
        <v>303</v>
      </c>
      <c r="B237" s="38">
        <f t="shared" si="4"/>
        <v>46319.856825999996</v>
      </c>
      <c r="C237" s="39">
        <v>46058.1905</v>
      </c>
      <c r="D237" s="39">
        <v>261.66632599999997</v>
      </c>
      <c r="E237" s="40"/>
      <c r="F237" s="40">
        <v>0</v>
      </c>
      <c r="G237" s="40"/>
    </row>
    <row r="238" spans="1:7" s="56" customFormat="1" ht="12.75">
      <c r="A238" s="42" t="s">
        <v>304</v>
      </c>
      <c r="B238" s="38">
        <f t="shared" si="4"/>
        <v>122.15504</v>
      </c>
      <c r="C238" s="39">
        <v>0.0096</v>
      </c>
      <c r="D238" s="39">
        <v>122.14544</v>
      </c>
      <c r="E238" s="40"/>
      <c r="F238" s="40">
        <v>0</v>
      </c>
      <c r="G238" s="40"/>
    </row>
    <row r="239" spans="1:7" s="56" customFormat="1" ht="12.75">
      <c r="A239" s="42" t="s">
        <v>305</v>
      </c>
      <c r="B239" s="38">
        <f t="shared" si="4"/>
        <v>415.040781</v>
      </c>
      <c r="C239" s="39">
        <v>0</v>
      </c>
      <c r="D239" s="39">
        <v>415.040781</v>
      </c>
      <c r="E239" s="40"/>
      <c r="F239" s="39">
        <v>0</v>
      </c>
      <c r="G239" s="40"/>
    </row>
    <row r="240" spans="1:7" s="56" customFormat="1" ht="12.75">
      <c r="A240" s="42" t="s">
        <v>306</v>
      </c>
      <c r="B240" s="38">
        <f t="shared" si="4"/>
        <v>506.743901</v>
      </c>
      <c r="C240" s="39">
        <v>170.822071</v>
      </c>
      <c r="D240" s="39">
        <v>335.92183</v>
      </c>
      <c r="E240" s="40"/>
      <c r="F240" s="40">
        <v>0</v>
      </c>
      <c r="G240" s="40"/>
    </row>
    <row r="241" spans="1:7" s="56" customFormat="1" ht="12.75">
      <c r="A241" s="42" t="s">
        <v>307</v>
      </c>
      <c r="B241" s="38">
        <f t="shared" si="4"/>
        <v>950.154557</v>
      </c>
      <c r="C241" s="39">
        <v>428.73483600000003</v>
      </c>
      <c r="D241" s="39">
        <v>494.681729</v>
      </c>
      <c r="E241" s="40"/>
      <c r="F241" s="40">
        <v>26.737992</v>
      </c>
      <c r="G241" s="40"/>
    </row>
    <row r="242" spans="1:7" s="56" customFormat="1" ht="12.75">
      <c r="A242" s="42" t="s">
        <v>308</v>
      </c>
      <c r="B242" s="38">
        <f t="shared" si="4"/>
        <v>480.70949</v>
      </c>
      <c r="C242" s="39">
        <v>21.855121</v>
      </c>
      <c r="D242" s="39">
        <v>458.854369</v>
      </c>
      <c r="E242" s="40"/>
      <c r="F242" s="40">
        <v>0</v>
      </c>
      <c r="G242" s="40"/>
    </row>
    <row r="243" spans="1:7" s="56" customFormat="1" ht="12.75">
      <c r="A243" s="42" t="s">
        <v>309</v>
      </c>
      <c r="B243" s="38">
        <f t="shared" si="4"/>
        <v>533.006923</v>
      </c>
      <c r="C243" s="39">
        <v>533.006923</v>
      </c>
      <c r="D243" s="39">
        <v>0</v>
      </c>
      <c r="E243" s="40"/>
      <c r="F243" s="40">
        <v>0</v>
      </c>
      <c r="G243" s="40"/>
    </row>
    <row r="244" spans="1:7" s="56" customFormat="1" ht="12.75">
      <c r="A244" s="42" t="s">
        <v>310</v>
      </c>
      <c r="B244" s="38">
        <f t="shared" si="4"/>
        <v>1896.388759</v>
      </c>
      <c r="C244" s="39">
        <v>12.878969999999999</v>
      </c>
      <c r="D244" s="39">
        <v>1883.509789</v>
      </c>
      <c r="E244" s="40"/>
      <c r="F244" s="39">
        <v>0</v>
      </c>
      <c r="G244" s="40"/>
    </row>
    <row r="245" spans="1:7" s="56" customFormat="1" ht="12.75">
      <c r="A245" s="42" t="s">
        <v>311</v>
      </c>
      <c r="B245" s="38">
        <f t="shared" si="4"/>
        <v>98.61382599999999</v>
      </c>
      <c r="C245" s="39">
        <v>2.731</v>
      </c>
      <c r="D245" s="39">
        <v>95.882826</v>
      </c>
      <c r="E245" s="40"/>
      <c r="F245" s="40">
        <v>0</v>
      </c>
      <c r="G245" s="40"/>
    </row>
    <row r="246" spans="1:7" s="56" customFormat="1" ht="12.75">
      <c r="A246" s="42" t="s">
        <v>312</v>
      </c>
      <c r="B246" s="38">
        <f t="shared" si="4"/>
        <v>99.037159</v>
      </c>
      <c r="C246" s="39">
        <v>0</v>
      </c>
      <c r="D246" s="39">
        <v>99.037159</v>
      </c>
      <c r="E246" s="40"/>
      <c r="F246" s="40">
        <v>0</v>
      </c>
      <c r="G246" s="40"/>
    </row>
    <row r="247" spans="1:7" s="56" customFormat="1" ht="12.75">
      <c r="A247" s="42" t="s">
        <v>313</v>
      </c>
      <c r="B247" s="38">
        <f t="shared" si="4"/>
        <v>209.9991</v>
      </c>
      <c r="C247" s="39">
        <v>0</v>
      </c>
      <c r="D247" s="39">
        <v>209.9991</v>
      </c>
      <c r="E247" s="40"/>
      <c r="F247" s="40">
        <v>0</v>
      </c>
      <c r="G247" s="40"/>
    </row>
    <row r="248" spans="1:7" s="56" customFormat="1" ht="12.75">
      <c r="A248" s="42" t="s">
        <v>314</v>
      </c>
      <c r="B248" s="38">
        <f t="shared" si="4"/>
        <v>74.730623</v>
      </c>
      <c r="C248" s="39">
        <v>74.730623</v>
      </c>
      <c r="D248" s="39">
        <v>0</v>
      </c>
      <c r="E248" s="40"/>
      <c r="F248" s="40">
        <v>0</v>
      </c>
      <c r="G248" s="40"/>
    </row>
    <row r="249" spans="1:7" s="56" customFormat="1" ht="12.75">
      <c r="A249" s="42" t="s">
        <v>315</v>
      </c>
      <c r="B249" s="38">
        <f t="shared" si="4"/>
        <v>94.005562</v>
      </c>
      <c r="C249" s="39">
        <v>94.005562</v>
      </c>
      <c r="D249" s="39">
        <v>0</v>
      </c>
      <c r="E249" s="40"/>
      <c r="F249" s="40">
        <v>0</v>
      </c>
      <c r="G249" s="40"/>
    </row>
    <row r="250" spans="1:7" s="56" customFormat="1" ht="12.75">
      <c r="A250" s="42" t="s">
        <v>316</v>
      </c>
      <c r="B250" s="38">
        <f t="shared" si="4"/>
        <v>175.138432</v>
      </c>
      <c r="C250" s="39">
        <v>155.798475</v>
      </c>
      <c r="D250" s="39">
        <v>19.339957000000002</v>
      </c>
      <c r="E250" s="40"/>
      <c r="F250" s="40">
        <v>0</v>
      </c>
      <c r="G250" s="39"/>
    </row>
    <row r="251" spans="1:7" s="56" customFormat="1" ht="12.75">
      <c r="A251" s="42" t="s">
        <v>317</v>
      </c>
      <c r="B251" s="38">
        <f t="shared" si="4"/>
        <v>106.602695</v>
      </c>
      <c r="C251" s="39">
        <v>83.179288</v>
      </c>
      <c r="D251" s="39">
        <v>23.423407</v>
      </c>
      <c r="E251" s="40"/>
      <c r="F251" s="39">
        <v>0</v>
      </c>
      <c r="G251" s="39"/>
    </row>
    <row r="252" spans="1:7" s="56" customFormat="1" ht="12.75">
      <c r="A252" s="42" t="s">
        <v>318</v>
      </c>
      <c r="B252" s="38">
        <f t="shared" si="4"/>
        <v>109.81031399999999</v>
      </c>
      <c r="C252" s="39">
        <v>109.81031399999999</v>
      </c>
      <c r="D252" s="39">
        <v>0</v>
      </c>
      <c r="E252" s="40"/>
      <c r="F252" s="39">
        <v>0</v>
      </c>
      <c r="G252" s="40"/>
    </row>
    <row r="253" spans="1:7" s="56" customFormat="1" ht="12.75">
      <c r="A253" s="42" t="s">
        <v>319</v>
      </c>
      <c r="B253" s="38">
        <f t="shared" si="4"/>
        <v>97.023214</v>
      </c>
      <c r="C253" s="39">
        <v>97.023214</v>
      </c>
      <c r="D253" s="39">
        <v>0</v>
      </c>
      <c r="E253" s="40"/>
      <c r="F253" s="40">
        <v>0</v>
      </c>
      <c r="G253" s="40"/>
    </row>
    <row r="254" spans="1:7" s="56" customFormat="1" ht="12.75">
      <c r="A254" s="42" t="s">
        <v>320</v>
      </c>
      <c r="B254" s="38">
        <f t="shared" si="4"/>
        <v>556.3530450000001</v>
      </c>
      <c r="C254" s="39">
        <v>556.3530450000001</v>
      </c>
      <c r="D254" s="39">
        <v>0</v>
      </c>
      <c r="E254" s="40"/>
      <c r="F254" s="40">
        <v>0</v>
      </c>
      <c r="G254" s="40"/>
    </row>
    <row r="255" spans="1:7" s="56" customFormat="1" ht="12.75">
      <c r="A255" s="42" t="s">
        <v>321</v>
      </c>
      <c r="B255" s="38">
        <f t="shared" si="4"/>
        <v>94.649508</v>
      </c>
      <c r="C255" s="39">
        <v>94.649508</v>
      </c>
      <c r="D255" s="39">
        <v>0</v>
      </c>
      <c r="E255" s="40"/>
      <c r="F255" s="40">
        <v>0</v>
      </c>
      <c r="G255" s="40"/>
    </row>
    <row r="256" spans="1:7" s="56" customFormat="1" ht="12.75">
      <c r="A256" s="42" t="s">
        <v>322</v>
      </c>
      <c r="B256" s="38">
        <f t="shared" si="4"/>
        <v>1966.621747</v>
      </c>
      <c r="C256" s="39">
        <v>203.244993</v>
      </c>
      <c r="D256" s="39">
        <v>1763.376754</v>
      </c>
      <c r="E256" s="40"/>
      <c r="F256" s="40">
        <v>0</v>
      </c>
      <c r="G256" s="40"/>
    </row>
    <row r="257" spans="1:7" s="56" customFormat="1" ht="12.75" customHeight="1" hidden="1">
      <c r="A257" s="62"/>
      <c r="B257" s="57">
        <f aca="true" t="shared" si="5" ref="B257:B284">SUM(C257:G257)</f>
        <v>0</v>
      </c>
      <c r="C257" s="57"/>
      <c r="D257" s="57"/>
      <c r="E257" s="63"/>
      <c r="F257" s="63"/>
      <c r="G257" s="63"/>
    </row>
    <row r="258" spans="1:7" s="56" customFormat="1" ht="12.75" customHeight="1" hidden="1">
      <c r="A258" s="42"/>
      <c r="B258" s="57">
        <f t="shared" si="5"/>
        <v>0</v>
      </c>
      <c r="C258" s="58"/>
      <c r="D258" s="58"/>
      <c r="E258" s="59"/>
      <c r="F258" s="59"/>
      <c r="G258" s="59"/>
    </row>
    <row r="259" spans="1:7" s="56" customFormat="1" ht="12.75" customHeight="1" hidden="1">
      <c r="A259" s="42"/>
      <c r="B259" s="57">
        <f t="shared" si="5"/>
        <v>0</v>
      </c>
      <c r="C259" s="58"/>
      <c r="D259" s="58"/>
      <c r="E259" s="59"/>
      <c r="F259" s="59"/>
      <c r="G259" s="59"/>
    </row>
    <row r="260" spans="1:7" s="56" customFormat="1" ht="12.75" customHeight="1" hidden="1">
      <c r="A260" s="60"/>
      <c r="B260" s="57">
        <f t="shared" si="5"/>
        <v>0</v>
      </c>
      <c r="C260" s="58"/>
      <c r="D260" s="58"/>
      <c r="E260" s="59"/>
      <c r="F260" s="59"/>
      <c r="G260" s="59"/>
    </row>
    <row r="261" spans="1:7" s="56" customFormat="1" ht="12.75" customHeight="1" hidden="1">
      <c r="A261" s="60"/>
      <c r="B261" s="57">
        <f t="shared" si="5"/>
        <v>0</v>
      </c>
      <c r="C261" s="58"/>
      <c r="D261" s="58"/>
      <c r="E261" s="59"/>
      <c r="F261" s="59"/>
      <c r="G261" s="59"/>
    </row>
    <row r="262" spans="1:7" s="56" customFormat="1" ht="12.75" customHeight="1" hidden="1">
      <c r="A262" s="42"/>
      <c r="B262" s="57">
        <f t="shared" si="5"/>
        <v>0</v>
      </c>
      <c r="C262" s="58"/>
      <c r="D262" s="58"/>
      <c r="E262" s="59"/>
      <c r="F262" s="59"/>
      <c r="G262" s="59"/>
    </row>
    <row r="263" spans="1:7" s="56" customFormat="1" ht="12.75" customHeight="1" hidden="1">
      <c r="A263" s="60"/>
      <c r="B263" s="57">
        <f t="shared" si="5"/>
        <v>0</v>
      </c>
      <c r="C263" s="58"/>
      <c r="D263" s="58"/>
      <c r="E263" s="59"/>
      <c r="F263" s="59"/>
      <c r="G263" s="59"/>
    </row>
    <row r="264" spans="1:7" s="56" customFormat="1" ht="12.75" customHeight="1" hidden="1">
      <c r="A264" s="60"/>
      <c r="B264" s="57">
        <f t="shared" si="5"/>
        <v>0</v>
      </c>
      <c r="C264" s="58"/>
      <c r="D264" s="58"/>
      <c r="E264" s="59"/>
      <c r="F264" s="59"/>
      <c r="G264" s="59"/>
    </row>
    <row r="265" spans="1:7" s="56" customFormat="1" ht="12.75" customHeight="1" hidden="1">
      <c r="A265" s="42"/>
      <c r="B265" s="57">
        <f t="shared" si="5"/>
        <v>0</v>
      </c>
      <c r="C265" s="58"/>
      <c r="D265" s="58"/>
      <c r="E265" s="59"/>
      <c r="F265" s="59"/>
      <c r="G265" s="59"/>
    </row>
    <row r="266" spans="1:7" s="56" customFormat="1" ht="12.75" customHeight="1" hidden="1">
      <c r="A266" s="42"/>
      <c r="B266" s="57">
        <f t="shared" si="5"/>
        <v>0</v>
      </c>
      <c r="C266" s="58"/>
      <c r="D266" s="58"/>
      <c r="E266" s="59"/>
      <c r="F266" s="59"/>
      <c r="G266" s="59"/>
    </row>
    <row r="267" spans="1:7" s="56" customFormat="1" ht="12.75" customHeight="1" hidden="1">
      <c r="A267" s="60"/>
      <c r="B267" s="57">
        <f t="shared" si="5"/>
        <v>0</v>
      </c>
      <c r="C267" s="58"/>
      <c r="D267" s="58"/>
      <c r="E267" s="59"/>
      <c r="F267" s="59"/>
      <c r="G267" s="59"/>
    </row>
    <row r="268" spans="1:7" s="56" customFormat="1" ht="12.75" customHeight="1" hidden="1">
      <c r="A268" s="42"/>
      <c r="B268" s="57">
        <f t="shared" si="5"/>
        <v>0</v>
      </c>
      <c r="C268" s="58"/>
      <c r="D268" s="58"/>
      <c r="E268" s="59"/>
      <c r="F268" s="59"/>
      <c r="G268" s="59"/>
    </row>
    <row r="269" spans="1:7" s="56" customFormat="1" ht="12.75" customHeight="1" hidden="1">
      <c r="A269" s="60"/>
      <c r="B269" s="57">
        <f t="shared" si="5"/>
        <v>0</v>
      </c>
      <c r="C269" s="58"/>
      <c r="D269" s="58"/>
      <c r="E269" s="59"/>
      <c r="F269" s="59"/>
      <c r="G269" s="59"/>
    </row>
    <row r="270" spans="1:7" s="56" customFormat="1" ht="12.75" customHeight="1" hidden="1">
      <c r="A270" s="60"/>
      <c r="B270" s="57">
        <f t="shared" si="5"/>
        <v>0</v>
      </c>
      <c r="C270" s="58"/>
      <c r="D270" s="58"/>
      <c r="E270" s="59"/>
      <c r="F270" s="59"/>
      <c r="G270" s="59"/>
    </row>
    <row r="271" spans="1:7" s="56" customFormat="1" ht="12.75" customHeight="1" hidden="1">
      <c r="A271" s="42"/>
      <c r="B271" s="57">
        <f t="shared" si="5"/>
        <v>0</v>
      </c>
      <c r="C271" s="58"/>
      <c r="D271" s="58"/>
      <c r="E271" s="59"/>
      <c r="F271" s="59"/>
      <c r="G271" s="59"/>
    </row>
    <row r="272" spans="1:7" s="56" customFormat="1" ht="12.75" customHeight="1" hidden="1">
      <c r="A272" s="42"/>
      <c r="B272" s="57">
        <f t="shared" si="5"/>
        <v>0</v>
      </c>
      <c r="C272" s="58"/>
      <c r="D272" s="58"/>
      <c r="E272" s="59"/>
      <c r="F272" s="59"/>
      <c r="G272" s="59"/>
    </row>
    <row r="273" spans="1:7" s="56" customFormat="1" ht="12.75" customHeight="1" hidden="1">
      <c r="A273" s="42"/>
      <c r="B273" s="57">
        <f t="shared" si="5"/>
        <v>0</v>
      </c>
      <c r="C273" s="58"/>
      <c r="D273" s="58"/>
      <c r="E273" s="59"/>
      <c r="F273" s="59"/>
      <c r="G273" s="59"/>
    </row>
    <row r="274" spans="1:7" s="56" customFormat="1" ht="12.75" customHeight="1" hidden="1">
      <c r="A274" s="42"/>
      <c r="B274" s="57">
        <f t="shared" si="5"/>
        <v>0</v>
      </c>
      <c r="C274" s="58"/>
      <c r="D274" s="58"/>
      <c r="E274" s="59"/>
      <c r="F274" s="59"/>
      <c r="G274" s="59"/>
    </row>
    <row r="275" spans="1:7" s="56" customFormat="1" ht="12.75" customHeight="1" hidden="1">
      <c r="A275" s="42"/>
      <c r="B275" s="57">
        <f t="shared" si="5"/>
        <v>0</v>
      </c>
      <c r="C275" s="58"/>
      <c r="D275" s="58"/>
      <c r="E275" s="59"/>
      <c r="F275" s="59"/>
      <c r="G275" s="59"/>
    </row>
    <row r="276" spans="1:7" s="56" customFormat="1" ht="12.75" customHeight="1" hidden="1">
      <c r="A276" s="60"/>
      <c r="B276" s="57">
        <f t="shared" si="5"/>
        <v>0</v>
      </c>
      <c r="C276" s="58"/>
      <c r="D276" s="58"/>
      <c r="E276" s="59"/>
      <c r="F276" s="58"/>
      <c r="G276" s="59"/>
    </row>
    <row r="277" spans="1:7" s="56" customFormat="1" ht="12.75" customHeight="1" hidden="1">
      <c r="A277" s="60"/>
      <c r="B277" s="57">
        <f t="shared" si="5"/>
        <v>0</v>
      </c>
      <c r="C277" s="58"/>
      <c r="D277" s="58"/>
      <c r="E277" s="59"/>
      <c r="F277" s="59"/>
      <c r="G277" s="59"/>
    </row>
    <row r="278" spans="1:7" s="56" customFormat="1" ht="12.75" customHeight="1" hidden="1">
      <c r="A278" s="60"/>
      <c r="B278" s="57">
        <f t="shared" si="5"/>
        <v>0</v>
      </c>
      <c r="C278" s="58"/>
      <c r="D278" s="58"/>
      <c r="E278" s="59"/>
      <c r="F278" s="59"/>
      <c r="G278" s="59"/>
    </row>
    <row r="279" spans="1:7" s="56" customFormat="1" ht="12.75" customHeight="1" hidden="1">
      <c r="A279" s="60"/>
      <c r="B279" s="57">
        <f t="shared" si="5"/>
        <v>0</v>
      </c>
      <c r="C279" s="58"/>
      <c r="D279" s="58"/>
      <c r="E279" s="59"/>
      <c r="F279" s="59"/>
      <c r="G279" s="59"/>
    </row>
    <row r="280" spans="1:7" s="56" customFormat="1" ht="12.75" customHeight="1" hidden="1">
      <c r="A280" s="42"/>
      <c r="B280" s="57">
        <f t="shared" si="5"/>
        <v>0</v>
      </c>
      <c r="C280" s="58"/>
      <c r="D280" s="58"/>
      <c r="E280" s="59"/>
      <c r="F280" s="59"/>
      <c r="G280" s="59"/>
    </row>
    <row r="281" spans="1:7" s="56" customFormat="1" ht="12.75" customHeight="1" hidden="1">
      <c r="A281" s="60"/>
      <c r="B281" s="57">
        <f t="shared" si="5"/>
        <v>0</v>
      </c>
      <c r="C281" s="58"/>
      <c r="D281" s="58"/>
      <c r="E281" s="59"/>
      <c r="F281" s="59"/>
      <c r="G281" s="59"/>
    </row>
    <row r="282" spans="1:7" s="56" customFormat="1" ht="12.75" customHeight="1" hidden="1">
      <c r="A282" s="60"/>
      <c r="B282" s="57">
        <f t="shared" si="5"/>
        <v>0</v>
      </c>
      <c r="C282" s="58"/>
      <c r="D282" s="58"/>
      <c r="E282" s="59"/>
      <c r="F282" s="59"/>
      <c r="G282" s="59"/>
    </row>
    <row r="283" spans="1:7" s="56" customFormat="1" ht="12.75" customHeight="1" hidden="1">
      <c r="A283" s="42"/>
      <c r="B283" s="57">
        <f t="shared" si="5"/>
        <v>0</v>
      </c>
      <c r="C283" s="58"/>
      <c r="D283" s="58"/>
      <c r="E283" s="59"/>
      <c r="F283" s="59"/>
      <c r="G283" s="59"/>
    </row>
    <row r="284" spans="1:7" s="56" customFormat="1" ht="12.75" customHeight="1" hidden="1">
      <c r="A284" s="60"/>
      <c r="B284" s="57">
        <f t="shared" si="5"/>
        <v>0</v>
      </c>
      <c r="C284" s="58"/>
      <c r="D284" s="58"/>
      <c r="E284" s="59"/>
      <c r="F284" s="59"/>
      <c r="G284" s="59"/>
    </row>
    <row r="285" spans="1:7" s="56" customFormat="1" ht="12.75" customHeight="1" hidden="1">
      <c r="A285" s="60"/>
      <c r="B285" s="57">
        <f aca="true" t="shared" si="6" ref="B285:B326">SUM(C285:G285)</f>
        <v>0</v>
      </c>
      <c r="C285" s="58"/>
      <c r="D285" s="58"/>
      <c r="E285" s="59"/>
      <c r="F285" s="59"/>
      <c r="G285" s="59"/>
    </row>
    <row r="286" spans="1:7" s="56" customFormat="1" ht="12.75" customHeight="1" hidden="1">
      <c r="A286" s="60"/>
      <c r="B286" s="57">
        <f t="shared" si="6"/>
        <v>0</v>
      </c>
      <c r="C286" s="58"/>
      <c r="D286" s="58"/>
      <c r="E286" s="59"/>
      <c r="F286" s="59"/>
      <c r="G286" s="59"/>
    </row>
    <row r="287" spans="1:7" s="56" customFormat="1" ht="12.75" customHeight="1" hidden="1">
      <c r="A287" s="60"/>
      <c r="B287" s="57">
        <f t="shared" si="6"/>
        <v>0</v>
      </c>
      <c r="C287" s="58"/>
      <c r="D287" s="58"/>
      <c r="E287" s="59"/>
      <c r="F287" s="58"/>
      <c r="G287" s="59"/>
    </row>
    <row r="288" spans="1:7" s="56" customFormat="1" ht="12.75" customHeight="1" hidden="1">
      <c r="A288" s="60"/>
      <c r="B288" s="57">
        <f t="shared" si="6"/>
        <v>0</v>
      </c>
      <c r="C288" s="58"/>
      <c r="D288" s="58"/>
      <c r="E288" s="59"/>
      <c r="F288" s="59"/>
      <c r="G288" s="59"/>
    </row>
    <row r="289" spans="1:7" s="56" customFormat="1" ht="12.75" customHeight="1" hidden="1">
      <c r="A289" s="42"/>
      <c r="B289" s="57">
        <f t="shared" si="6"/>
        <v>0</v>
      </c>
      <c r="C289" s="58"/>
      <c r="D289" s="58"/>
      <c r="E289" s="59"/>
      <c r="F289" s="59"/>
      <c r="G289" s="59"/>
    </row>
    <row r="290" spans="1:7" s="56" customFormat="1" ht="12.75" customHeight="1" hidden="1">
      <c r="A290" s="60"/>
      <c r="B290" s="57">
        <f t="shared" si="6"/>
        <v>0</v>
      </c>
      <c r="C290" s="58"/>
      <c r="D290" s="58"/>
      <c r="E290" s="59"/>
      <c r="F290" s="59"/>
      <c r="G290" s="59"/>
    </row>
    <row r="291" spans="1:7" s="56" customFormat="1" ht="12.75" customHeight="1" hidden="1">
      <c r="A291" s="60"/>
      <c r="B291" s="57">
        <f t="shared" si="6"/>
        <v>0</v>
      </c>
      <c r="C291" s="58"/>
      <c r="D291" s="58"/>
      <c r="E291" s="59"/>
      <c r="F291" s="58"/>
      <c r="G291" s="59"/>
    </row>
    <row r="292" spans="1:7" s="56" customFormat="1" ht="12.75" customHeight="1" hidden="1">
      <c r="A292" s="42"/>
      <c r="B292" s="57">
        <f t="shared" si="6"/>
        <v>0</v>
      </c>
      <c r="C292" s="58"/>
      <c r="D292" s="58"/>
      <c r="E292" s="59"/>
      <c r="F292" s="59"/>
      <c r="G292" s="59"/>
    </row>
    <row r="293" spans="1:7" s="56" customFormat="1" ht="12.75" customHeight="1" hidden="1">
      <c r="A293" s="60"/>
      <c r="B293" s="57">
        <f t="shared" si="6"/>
        <v>0</v>
      </c>
      <c r="C293" s="58"/>
      <c r="D293" s="58"/>
      <c r="E293" s="59"/>
      <c r="F293" s="59"/>
      <c r="G293" s="59"/>
    </row>
    <row r="294" spans="1:7" s="56" customFormat="1" ht="12.75" customHeight="1" hidden="1">
      <c r="A294" s="42"/>
      <c r="B294" s="57">
        <f t="shared" si="6"/>
        <v>0</v>
      </c>
      <c r="C294" s="58"/>
      <c r="D294" s="58"/>
      <c r="E294" s="59"/>
      <c r="F294" s="59"/>
      <c r="G294" s="59"/>
    </row>
    <row r="295" spans="1:7" s="56" customFormat="1" ht="12.75" customHeight="1" hidden="1">
      <c r="A295" s="60"/>
      <c r="B295" s="57">
        <f t="shared" si="6"/>
        <v>0</v>
      </c>
      <c r="C295" s="58"/>
      <c r="D295" s="58"/>
      <c r="E295" s="59"/>
      <c r="F295" s="59"/>
      <c r="G295" s="59"/>
    </row>
    <row r="296" spans="1:7" s="56" customFormat="1" ht="12.75" customHeight="1" hidden="1">
      <c r="A296" s="60"/>
      <c r="B296" s="57">
        <f t="shared" si="6"/>
        <v>0</v>
      </c>
      <c r="C296" s="58"/>
      <c r="D296" s="58"/>
      <c r="E296" s="59"/>
      <c r="F296" s="59"/>
      <c r="G296" s="59"/>
    </row>
    <row r="297" spans="1:7" s="56" customFormat="1" ht="12.75" customHeight="1" hidden="1">
      <c r="A297" s="42"/>
      <c r="B297" s="57">
        <f t="shared" si="6"/>
        <v>0</v>
      </c>
      <c r="C297" s="58"/>
      <c r="D297" s="58"/>
      <c r="E297" s="59"/>
      <c r="F297" s="59"/>
      <c r="G297" s="59"/>
    </row>
    <row r="298" spans="1:7" s="56" customFormat="1" ht="12.75" customHeight="1" hidden="1">
      <c r="A298" s="42"/>
      <c r="B298" s="57">
        <f t="shared" si="6"/>
        <v>0</v>
      </c>
      <c r="C298" s="58"/>
      <c r="D298" s="58"/>
      <c r="E298" s="59"/>
      <c r="F298" s="59"/>
      <c r="G298" s="59"/>
    </row>
    <row r="299" spans="1:7" s="56" customFormat="1" ht="12.75" customHeight="1" hidden="1">
      <c r="A299" s="42"/>
      <c r="B299" s="57">
        <f t="shared" si="6"/>
        <v>0</v>
      </c>
      <c r="C299" s="58"/>
      <c r="D299" s="58"/>
      <c r="E299" s="59"/>
      <c r="F299" s="59"/>
      <c r="G299" s="59"/>
    </row>
    <row r="300" spans="1:7" s="56" customFormat="1" ht="12.75" customHeight="1" hidden="1">
      <c r="A300" s="42"/>
      <c r="B300" s="57">
        <f t="shared" si="6"/>
        <v>0</v>
      </c>
      <c r="C300" s="58"/>
      <c r="D300" s="58"/>
      <c r="E300" s="59"/>
      <c r="F300" s="59"/>
      <c r="G300" s="59"/>
    </row>
    <row r="301" spans="1:7" s="56" customFormat="1" ht="12.75" customHeight="1" hidden="1">
      <c r="A301" s="60"/>
      <c r="B301" s="57">
        <f t="shared" si="6"/>
        <v>0</v>
      </c>
      <c r="C301" s="58"/>
      <c r="D301" s="58"/>
      <c r="E301" s="59"/>
      <c r="F301" s="59"/>
      <c r="G301" s="59"/>
    </row>
    <row r="302" spans="1:7" s="56" customFormat="1" ht="12.75" customHeight="1" hidden="1">
      <c r="A302" s="42"/>
      <c r="B302" s="57">
        <f t="shared" si="6"/>
        <v>0</v>
      </c>
      <c r="C302" s="58"/>
      <c r="D302" s="58"/>
      <c r="E302" s="59"/>
      <c r="F302" s="59"/>
      <c r="G302" s="59"/>
    </row>
    <row r="303" spans="1:7" s="56" customFormat="1" ht="12.75" customHeight="1" hidden="1">
      <c r="A303" s="42"/>
      <c r="B303" s="57">
        <f t="shared" si="6"/>
        <v>0</v>
      </c>
      <c r="C303" s="58"/>
      <c r="D303" s="58"/>
      <c r="E303" s="59"/>
      <c r="F303" s="59"/>
      <c r="G303" s="59"/>
    </row>
    <row r="304" spans="1:7" s="56" customFormat="1" ht="12.75" customHeight="1" hidden="1">
      <c r="A304" s="60"/>
      <c r="B304" s="57">
        <f t="shared" si="6"/>
        <v>0</v>
      </c>
      <c r="C304" s="58"/>
      <c r="D304" s="58"/>
      <c r="E304" s="59"/>
      <c r="F304" s="59"/>
      <c r="G304" s="59"/>
    </row>
    <row r="305" spans="1:7" s="56" customFormat="1" ht="12.75" customHeight="1" hidden="1">
      <c r="A305" s="60"/>
      <c r="B305" s="57">
        <f t="shared" si="6"/>
        <v>0</v>
      </c>
      <c r="C305" s="58"/>
      <c r="D305" s="58"/>
      <c r="E305" s="59"/>
      <c r="F305" s="59"/>
      <c r="G305" s="59"/>
    </row>
    <row r="306" spans="1:7" s="56" customFormat="1" ht="12.75" customHeight="1" hidden="1">
      <c r="A306" s="60"/>
      <c r="B306" s="57">
        <f t="shared" si="6"/>
        <v>0</v>
      </c>
      <c r="C306" s="58"/>
      <c r="D306" s="58"/>
      <c r="E306" s="59"/>
      <c r="F306" s="59"/>
      <c r="G306" s="59"/>
    </row>
    <row r="307" spans="1:7" s="56" customFormat="1" ht="12.75" customHeight="1" hidden="1">
      <c r="A307" s="42"/>
      <c r="B307" s="57">
        <f t="shared" si="6"/>
        <v>0</v>
      </c>
      <c r="C307" s="58"/>
      <c r="D307" s="58"/>
      <c r="E307" s="59"/>
      <c r="F307" s="59"/>
      <c r="G307" s="59"/>
    </row>
    <row r="308" spans="1:7" s="56" customFormat="1" ht="12.75" customHeight="1" hidden="1">
      <c r="A308" s="60"/>
      <c r="B308" s="57">
        <f t="shared" si="6"/>
        <v>0</v>
      </c>
      <c r="C308" s="58"/>
      <c r="D308" s="58"/>
      <c r="E308" s="59"/>
      <c r="F308" s="59"/>
      <c r="G308" s="59"/>
    </row>
    <row r="309" spans="1:7" s="56" customFormat="1" ht="12.75" customHeight="1" hidden="1">
      <c r="A309" s="60"/>
      <c r="B309" s="57">
        <f t="shared" si="6"/>
        <v>0</v>
      </c>
      <c r="C309" s="58"/>
      <c r="D309" s="58"/>
      <c r="E309" s="59"/>
      <c r="F309" s="59"/>
      <c r="G309" s="59"/>
    </row>
    <row r="310" spans="1:7" s="56" customFormat="1" ht="12.75" customHeight="1" hidden="1">
      <c r="A310" s="42"/>
      <c r="B310" s="57">
        <f t="shared" si="6"/>
        <v>0</v>
      </c>
      <c r="C310" s="58"/>
      <c r="D310" s="58"/>
      <c r="E310" s="59"/>
      <c r="F310" s="59"/>
      <c r="G310" s="59"/>
    </row>
    <row r="311" spans="1:7" s="56" customFormat="1" ht="12.75" customHeight="1" hidden="1">
      <c r="A311" s="42"/>
      <c r="B311" s="57">
        <f t="shared" si="6"/>
        <v>0</v>
      </c>
      <c r="C311" s="58"/>
      <c r="D311" s="58"/>
      <c r="E311" s="59"/>
      <c r="F311" s="59"/>
      <c r="G311" s="59"/>
    </row>
    <row r="312" spans="1:7" s="56" customFormat="1" ht="12.75" customHeight="1" hidden="1">
      <c r="A312" s="42"/>
      <c r="B312" s="57">
        <f t="shared" si="6"/>
        <v>0</v>
      </c>
      <c r="C312" s="58"/>
      <c r="D312" s="58"/>
      <c r="E312" s="59"/>
      <c r="F312" s="59"/>
      <c r="G312" s="59"/>
    </row>
    <row r="313" spans="1:7" s="56" customFormat="1" ht="12.75" customHeight="1" hidden="1">
      <c r="A313" s="42"/>
      <c r="B313" s="57">
        <f t="shared" si="6"/>
        <v>0</v>
      </c>
      <c r="C313" s="58"/>
      <c r="D313" s="58"/>
      <c r="E313" s="59"/>
      <c r="F313" s="59"/>
      <c r="G313" s="59"/>
    </row>
    <row r="314" spans="1:7" s="56" customFormat="1" ht="12.75" customHeight="1" hidden="1">
      <c r="A314" s="42"/>
      <c r="B314" s="57">
        <f t="shared" si="6"/>
        <v>0</v>
      </c>
      <c r="C314" s="58"/>
      <c r="D314" s="58"/>
      <c r="E314" s="59"/>
      <c r="F314" s="59"/>
      <c r="G314" s="59"/>
    </row>
    <row r="315" spans="1:7" s="56" customFormat="1" ht="12.75" customHeight="1" hidden="1">
      <c r="A315" s="42"/>
      <c r="B315" s="57">
        <f t="shared" si="6"/>
        <v>0</v>
      </c>
      <c r="C315" s="58"/>
      <c r="D315" s="58"/>
      <c r="E315" s="59"/>
      <c r="F315" s="59"/>
      <c r="G315" s="59"/>
    </row>
    <row r="316" spans="1:7" s="56" customFormat="1" ht="12.75" customHeight="1" hidden="1">
      <c r="A316" s="42"/>
      <c r="B316" s="57">
        <f t="shared" si="6"/>
        <v>0</v>
      </c>
      <c r="C316" s="58"/>
      <c r="D316" s="58"/>
      <c r="E316" s="59"/>
      <c r="F316" s="59"/>
      <c r="G316" s="59"/>
    </row>
    <row r="317" spans="1:7" s="56" customFormat="1" ht="12.75" customHeight="1" hidden="1">
      <c r="A317" s="42"/>
      <c r="B317" s="57">
        <f t="shared" si="6"/>
        <v>0</v>
      </c>
      <c r="C317" s="58"/>
      <c r="D317" s="58"/>
      <c r="E317" s="59"/>
      <c r="F317" s="59"/>
      <c r="G317" s="59"/>
    </row>
    <row r="318" spans="1:7" s="56" customFormat="1" ht="12.75" customHeight="1" hidden="1">
      <c r="A318" s="42"/>
      <c r="B318" s="57">
        <f t="shared" si="6"/>
        <v>0</v>
      </c>
      <c r="C318" s="58"/>
      <c r="D318" s="58"/>
      <c r="E318" s="59"/>
      <c r="F318" s="59"/>
      <c r="G318" s="59"/>
    </row>
    <row r="319" spans="1:7" s="56" customFormat="1" ht="12.75" customHeight="1" hidden="1">
      <c r="A319" s="60"/>
      <c r="B319" s="57">
        <f t="shared" si="6"/>
        <v>0</v>
      </c>
      <c r="C319" s="58"/>
      <c r="D319" s="58"/>
      <c r="E319" s="59"/>
      <c r="F319" s="59"/>
      <c r="G319" s="59"/>
    </row>
    <row r="320" spans="1:7" s="56" customFormat="1" ht="12.75" customHeight="1" hidden="1">
      <c r="A320" s="60"/>
      <c r="B320" s="57">
        <f t="shared" si="6"/>
        <v>0</v>
      </c>
      <c r="C320" s="58"/>
      <c r="D320" s="58"/>
      <c r="E320" s="59"/>
      <c r="F320" s="59"/>
      <c r="G320" s="59"/>
    </row>
    <row r="321" spans="1:7" s="56" customFormat="1" ht="12.75" customHeight="1" hidden="1">
      <c r="A321" s="60"/>
      <c r="B321" s="57">
        <f t="shared" si="6"/>
        <v>0</v>
      </c>
      <c r="C321" s="58"/>
      <c r="D321" s="58"/>
      <c r="E321" s="59"/>
      <c r="F321" s="59"/>
      <c r="G321" s="59"/>
    </row>
    <row r="322" spans="1:7" s="56" customFormat="1" ht="12.75" customHeight="1" hidden="1">
      <c r="A322" s="42"/>
      <c r="B322" s="57">
        <f t="shared" si="6"/>
        <v>0</v>
      </c>
      <c r="C322" s="58"/>
      <c r="D322" s="58"/>
      <c r="E322" s="59"/>
      <c r="F322" s="59"/>
      <c r="G322" s="59"/>
    </row>
    <row r="323" spans="1:7" s="56" customFormat="1" ht="12.75" customHeight="1" hidden="1">
      <c r="A323" s="60"/>
      <c r="B323" s="57">
        <f t="shared" si="6"/>
        <v>0</v>
      </c>
      <c r="C323" s="58"/>
      <c r="D323" s="58"/>
      <c r="E323" s="59"/>
      <c r="F323" s="59"/>
      <c r="G323" s="59"/>
    </row>
    <row r="324" spans="1:7" s="56" customFormat="1" ht="12.75" customHeight="1" hidden="1">
      <c r="A324" s="60"/>
      <c r="B324" s="57">
        <f t="shared" si="6"/>
        <v>0</v>
      </c>
      <c r="C324" s="58"/>
      <c r="D324" s="58"/>
      <c r="E324" s="59"/>
      <c r="F324" s="59"/>
      <c r="G324" s="59"/>
    </row>
    <row r="325" spans="1:7" s="56" customFormat="1" ht="12.75" customHeight="1" hidden="1">
      <c r="A325" s="42"/>
      <c r="B325" s="57">
        <f t="shared" si="6"/>
        <v>0</v>
      </c>
      <c r="C325" s="58"/>
      <c r="D325" s="58"/>
      <c r="E325" s="59"/>
      <c r="F325" s="59"/>
      <c r="G325" s="59"/>
    </row>
    <row r="326" spans="1:7" s="56" customFormat="1" ht="12.75" customHeight="1" hidden="1">
      <c r="A326" s="42"/>
      <c r="B326" s="57">
        <f t="shared" si="6"/>
        <v>0</v>
      </c>
      <c r="C326" s="59"/>
      <c r="D326" s="58"/>
      <c r="E326" s="59"/>
      <c r="F326" s="59"/>
      <c r="G326" s="59"/>
    </row>
    <row r="327" s="34" customFormat="1" ht="12.75"/>
    <row r="328" s="34" customFormat="1" ht="12.75"/>
    <row r="329" s="34" customFormat="1" ht="12.75"/>
  </sheetData>
  <sheetProtection/>
  <mergeCells count="3">
    <mergeCell ref="A2:G2"/>
    <mergeCell ref="B3:C3"/>
    <mergeCell ref="F3:G3"/>
  </mergeCells>
  <printOptions horizontalCentered="1"/>
  <pageMargins left="0.5902777777777778" right="0.5902777777777778" top="0.9840277777777777" bottom="0.9840277777777777" header="0.5111111111111111" footer="0.5111111111111111"/>
  <pageSetup firstPageNumber="11" useFirstPageNumber="1" fitToHeight="0" fitToWidth="1"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5"/>
  <sheetViews>
    <sheetView showZeros="0" zoomScalePageLayoutView="0" workbookViewId="0" topLeftCell="A1">
      <pane xSplit="4" ySplit="5" topLeftCell="E6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A246" sqref="A246"/>
    </sheetView>
  </sheetViews>
  <sheetFormatPr defaultColWidth="9.140625" defaultRowHeight="18.75" customHeight="1"/>
  <cols>
    <col min="1" max="1" width="46.57421875" style="83" customWidth="1"/>
    <col min="2" max="4" width="16.7109375" style="84" customWidth="1"/>
    <col min="5" max="6" width="16.421875" style="22" bestFit="1" customWidth="1"/>
    <col min="7" max="16384" width="9.140625" style="22" customWidth="1"/>
  </cols>
  <sheetData>
    <row r="1" spans="1:4" ht="18.75" customHeight="1">
      <c r="A1" s="69" t="s">
        <v>331</v>
      </c>
      <c r="B1" s="70"/>
      <c r="C1" s="70"/>
      <c r="D1" s="70"/>
    </row>
    <row r="2" spans="1:4" ht="20.25" customHeight="1">
      <c r="A2" s="106" t="s">
        <v>332</v>
      </c>
      <c r="B2" s="107"/>
      <c r="C2" s="107"/>
      <c r="D2" s="107"/>
    </row>
    <row r="3" spans="1:4" s="72" customFormat="1" ht="18.75" customHeight="1">
      <c r="A3" s="71" t="s">
        <v>325</v>
      </c>
      <c r="C3" s="108" t="s">
        <v>5</v>
      </c>
      <c r="D3" s="108"/>
    </row>
    <row r="4" spans="1:4" s="34" customFormat="1" ht="34.5" customHeight="1">
      <c r="A4" s="73" t="s">
        <v>64</v>
      </c>
      <c r="B4" s="73" t="s">
        <v>53</v>
      </c>
      <c r="C4" s="73" t="s">
        <v>326</v>
      </c>
      <c r="D4" s="73" t="s">
        <v>327</v>
      </c>
    </row>
    <row r="5" spans="1:6" s="34" customFormat="1" ht="12.75">
      <c r="A5" s="74" t="s">
        <v>71</v>
      </c>
      <c r="B5" s="75">
        <f>SUM(B6:B314)</f>
        <v>534112.3826320006</v>
      </c>
      <c r="C5" s="75">
        <f>SUM(C6:C314)</f>
        <v>179973.16701100016</v>
      </c>
      <c r="D5" s="75">
        <f>SUM(D6:D314)</f>
        <v>354139.2156210003</v>
      </c>
      <c r="E5" s="76"/>
      <c r="F5" s="77"/>
    </row>
    <row r="6" spans="1:4" s="34" customFormat="1" ht="12.75">
      <c r="A6" s="42" t="s">
        <v>72</v>
      </c>
      <c r="B6" s="75">
        <f>SUM(C6:D6)</f>
        <v>40.492567</v>
      </c>
      <c r="C6" s="78">
        <v>40.492567</v>
      </c>
      <c r="D6" s="78">
        <v>0</v>
      </c>
    </row>
    <row r="7" spans="1:4" s="34" customFormat="1" ht="12.75">
      <c r="A7" s="42" t="s">
        <v>73</v>
      </c>
      <c r="B7" s="75">
        <f aca="true" t="shared" si="0" ref="B7:B70">SUM(C7:D7)</f>
        <v>2934.14548</v>
      </c>
      <c r="C7" s="78">
        <v>1524.965452</v>
      </c>
      <c r="D7" s="78">
        <v>1409.180028</v>
      </c>
    </row>
    <row r="8" spans="1:4" s="34" customFormat="1" ht="12.75">
      <c r="A8" s="42" t="s">
        <v>74</v>
      </c>
      <c r="B8" s="75">
        <f t="shared" si="0"/>
        <v>2663.375958</v>
      </c>
      <c r="C8" s="78">
        <v>1648.882869</v>
      </c>
      <c r="D8" s="78">
        <v>1014.493089</v>
      </c>
    </row>
    <row r="9" spans="1:4" s="34" customFormat="1" ht="12.75">
      <c r="A9" s="42" t="s">
        <v>75</v>
      </c>
      <c r="B9" s="75">
        <f t="shared" si="0"/>
        <v>3158.509798</v>
      </c>
      <c r="C9" s="78">
        <v>1665.196007</v>
      </c>
      <c r="D9" s="78">
        <v>1493.313791</v>
      </c>
    </row>
    <row r="10" spans="1:4" s="34" customFormat="1" ht="12.75">
      <c r="A10" s="42" t="s">
        <v>76</v>
      </c>
      <c r="B10" s="75">
        <f t="shared" si="0"/>
        <v>2794.853793</v>
      </c>
      <c r="C10" s="78">
        <v>1635.19095</v>
      </c>
      <c r="D10" s="78">
        <v>1159.662843</v>
      </c>
    </row>
    <row r="11" spans="1:4" s="34" customFormat="1" ht="12.75">
      <c r="A11" s="42" t="s">
        <v>77</v>
      </c>
      <c r="B11" s="75">
        <f t="shared" si="0"/>
        <v>3608.161826</v>
      </c>
      <c r="C11" s="78">
        <v>979.738631</v>
      </c>
      <c r="D11" s="78">
        <v>2628.423195</v>
      </c>
    </row>
    <row r="12" spans="1:4" s="34" customFormat="1" ht="12.75">
      <c r="A12" s="42" t="s">
        <v>78</v>
      </c>
      <c r="B12" s="75">
        <f t="shared" si="0"/>
        <v>3962.434188</v>
      </c>
      <c r="C12" s="78">
        <v>1380.670973</v>
      </c>
      <c r="D12" s="78">
        <v>2581.763215</v>
      </c>
    </row>
    <row r="13" spans="1:4" s="34" customFormat="1" ht="12.75">
      <c r="A13" s="42" t="s">
        <v>79</v>
      </c>
      <c r="B13" s="75">
        <f t="shared" si="0"/>
        <v>2099.179865</v>
      </c>
      <c r="C13" s="78">
        <v>629.153226</v>
      </c>
      <c r="D13" s="78">
        <v>1470.0266390000002</v>
      </c>
    </row>
    <row r="14" spans="1:4" s="34" customFormat="1" ht="12.75">
      <c r="A14" s="42" t="s">
        <v>80</v>
      </c>
      <c r="B14" s="75">
        <f t="shared" si="0"/>
        <v>7654.601234000001</v>
      </c>
      <c r="C14" s="78">
        <v>6781.957234</v>
      </c>
      <c r="D14" s="78">
        <v>872.644</v>
      </c>
    </row>
    <row r="15" spans="1:4" s="34" customFormat="1" ht="12.75">
      <c r="A15" s="42" t="s">
        <v>81</v>
      </c>
      <c r="B15" s="75">
        <f t="shared" si="0"/>
        <v>3340.443707</v>
      </c>
      <c r="C15" s="78">
        <v>454.391471</v>
      </c>
      <c r="D15" s="78">
        <v>2886.052236</v>
      </c>
    </row>
    <row r="16" spans="1:4" s="34" customFormat="1" ht="12.75">
      <c r="A16" s="42" t="s">
        <v>82</v>
      </c>
      <c r="B16" s="75">
        <f t="shared" si="0"/>
        <v>3185.553168</v>
      </c>
      <c r="C16" s="78">
        <v>511.990607</v>
      </c>
      <c r="D16" s="78">
        <v>2673.5625609999997</v>
      </c>
    </row>
    <row r="17" spans="1:4" s="34" customFormat="1" ht="12.75">
      <c r="A17" s="42" t="s">
        <v>83</v>
      </c>
      <c r="B17" s="75">
        <f t="shared" si="0"/>
        <v>2961.434762</v>
      </c>
      <c r="C17" s="78">
        <v>1794.111212</v>
      </c>
      <c r="D17" s="78">
        <v>1167.32355</v>
      </c>
    </row>
    <row r="18" spans="1:4" s="34" customFormat="1" ht="12.75">
      <c r="A18" s="42" t="s">
        <v>84</v>
      </c>
      <c r="B18" s="75">
        <f t="shared" si="0"/>
        <v>4397.440734</v>
      </c>
      <c r="C18" s="78">
        <v>1953.961543</v>
      </c>
      <c r="D18" s="78">
        <v>2443.479191</v>
      </c>
    </row>
    <row r="19" spans="1:4" s="34" customFormat="1" ht="12.75">
      <c r="A19" s="42" t="s">
        <v>85</v>
      </c>
      <c r="B19" s="75">
        <f t="shared" si="0"/>
        <v>3512.29183</v>
      </c>
      <c r="C19" s="78">
        <v>1641.875091</v>
      </c>
      <c r="D19" s="78">
        <v>1870.416739</v>
      </c>
    </row>
    <row r="20" spans="1:4" s="34" customFormat="1" ht="12.75">
      <c r="A20" s="42" t="s">
        <v>86</v>
      </c>
      <c r="B20" s="75">
        <f t="shared" si="0"/>
        <v>3410.8603330000005</v>
      </c>
      <c r="C20" s="78">
        <v>2243.227162</v>
      </c>
      <c r="D20" s="78">
        <v>1167.6331710000002</v>
      </c>
    </row>
    <row r="21" spans="1:4" s="34" customFormat="1" ht="12.75">
      <c r="A21" s="42" t="s">
        <v>87</v>
      </c>
      <c r="B21" s="75">
        <f t="shared" si="0"/>
        <v>2712.803975</v>
      </c>
      <c r="C21" s="78">
        <v>1004.812167</v>
      </c>
      <c r="D21" s="78">
        <v>1707.9918079999998</v>
      </c>
    </row>
    <row r="22" spans="1:4" s="34" customFormat="1" ht="12.75">
      <c r="A22" s="42" t="s">
        <v>88</v>
      </c>
      <c r="B22" s="75">
        <f t="shared" si="0"/>
        <v>21235.806882</v>
      </c>
      <c r="C22" s="78">
        <v>4498.880821</v>
      </c>
      <c r="D22" s="78">
        <v>16736.926061000002</v>
      </c>
    </row>
    <row r="23" spans="1:4" s="34" customFormat="1" ht="12.75">
      <c r="A23" s="42" t="s">
        <v>89</v>
      </c>
      <c r="B23" s="75">
        <f t="shared" si="0"/>
        <v>1393.008289</v>
      </c>
      <c r="C23" s="78">
        <v>164.409651</v>
      </c>
      <c r="D23" s="78">
        <v>1228.5986380000002</v>
      </c>
    </row>
    <row r="24" spans="1:4" s="34" customFormat="1" ht="12.75">
      <c r="A24" s="42" t="s">
        <v>90</v>
      </c>
      <c r="B24" s="75">
        <f t="shared" si="0"/>
        <v>888.5774100000001</v>
      </c>
      <c r="C24" s="78">
        <v>258.265997</v>
      </c>
      <c r="D24" s="78">
        <v>630.311413</v>
      </c>
    </row>
    <row r="25" spans="1:4" s="34" customFormat="1" ht="12.75">
      <c r="A25" s="42" t="s">
        <v>91</v>
      </c>
      <c r="B25" s="75">
        <f t="shared" si="0"/>
        <v>408.438709</v>
      </c>
      <c r="C25" s="78">
        <v>160.35456100000002</v>
      </c>
      <c r="D25" s="78">
        <v>248.084148</v>
      </c>
    </row>
    <row r="26" spans="1:4" s="34" customFormat="1" ht="12.75">
      <c r="A26" s="42" t="s">
        <v>92</v>
      </c>
      <c r="B26" s="75">
        <f t="shared" si="0"/>
        <v>5474.172203</v>
      </c>
      <c r="C26" s="78">
        <v>187.958342</v>
      </c>
      <c r="D26" s="78">
        <v>5286.213861</v>
      </c>
    </row>
    <row r="27" spans="1:4" s="34" customFormat="1" ht="12.75">
      <c r="A27" s="42" t="s">
        <v>93</v>
      </c>
      <c r="B27" s="75">
        <f t="shared" si="0"/>
        <v>310.813471</v>
      </c>
      <c r="C27" s="78">
        <v>184.445758</v>
      </c>
      <c r="D27" s="78">
        <v>126.367713</v>
      </c>
    </row>
    <row r="28" spans="1:4" s="34" customFormat="1" ht="12.75">
      <c r="A28" s="42" t="s">
        <v>94</v>
      </c>
      <c r="B28" s="75">
        <f t="shared" si="0"/>
        <v>423.531733</v>
      </c>
      <c r="C28" s="78">
        <v>343.638788</v>
      </c>
      <c r="D28" s="78">
        <v>79.892945</v>
      </c>
    </row>
    <row r="29" spans="1:4" s="34" customFormat="1" ht="12.75">
      <c r="A29" s="42" t="s">
        <v>95</v>
      </c>
      <c r="B29" s="75">
        <f t="shared" si="0"/>
        <v>10810.162348</v>
      </c>
      <c r="C29" s="78">
        <v>156.450228</v>
      </c>
      <c r="D29" s="78">
        <v>10653.71212</v>
      </c>
    </row>
    <row r="30" spans="1:4" s="34" customFormat="1" ht="12.75">
      <c r="A30" s="42" t="s">
        <v>96</v>
      </c>
      <c r="B30" s="75">
        <f t="shared" si="0"/>
        <v>677.1801419999999</v>
      </c>
      <c r="C30" s="78">
        <v>160.880546</v>
      </c>
      <c r="D30" s="78">
        <v>516.299596</v>
      </c>
    </row>
    <row r="31" spans="1:4" s="34" customFormat="1" ht="12.75">
      <c r="A31" s="42" t="s">
        <v>97</v>
      </c>
      <c r="B31" s="75">
        <f t="shared" si="0"/>
        <v>63.735102</v>
      </c>
      <c r="C31" s="78">
        <v>37.463749</v>
      </c>
      <c r="D31" s="78">
        <v>26.271353</v>
      </c>
    </row>
    <row r="32" spans="1:4" s="34" customFormat="1" ht="12.75">
      <c r="A32" s="42" t="s">
        <v>98</v>
      </c>
      <c r="B32" s="75">
        <f t="shared" si="0"/>
        <v>432.429489</v>
      </c>
      <c r="C32" s="78">
        <v>221.56840899999997</v>
      </c>
      <c r="D32" s="78">
        <v>210.86108</v>
      </c>
    </row>
    <row r="33" spans="1:4" s="34" customFormat="1" ht="12.75">
      <c r="A33" s="42" t="s">
        <v>99</v>
      </c>
      <c r="B33" s="75">
        <f t="shared" si="0"/>
        <v>7121.022894000001</v>
      </c>
      <c r="C33" s="78">
        <v>881.26363</v>
      </c>
      <c r="D33" s="78">
        <v>6239.759264</v>
      </c>
    </row>
    <row r="34" spans="1:4" s="34" customFormat="1" ht="12.75">
      <c r="A34" s="42" t="s">
        <v>100</v>
      </c>
      <c r="B34" s="75">
        <f t="shared" si="0"/>
        <v>345.803306</v>
      </c>
      <c r="C34" s="78">
        <v>298.810453</v>
      </c>
      <c r="D34" s="78">
        <v>46.992853000000004</v>
      </c>
    </row>
    <row r="35" spans="1:4" s="34" customFormat="1" ht="12.75">
      <c r="A35" s="42" t="s">
        <v>101</v>
      </c>
      <c r="B35" s="75">
        <f t="shared" si="0"/>
        <v>14883.071412</v>
      </c>
      <c r="C35" s="78">
        <v>427.97508</v>
      </c>
      <c r="D35" s="78">
        <v>14455.096332</v>
      </c>
    </row>
    <row r="36" spans="1:4" s="34" customFormat="1" ht="12.75">
      <c r="A36" s="42" t="s">
        <v>102</v>
      </c>
      <c r="B36" s="75">
        <f t="shared" si="0"/>
        <v>11744.287763</v>
      </c>
      <c r="C36" s="78">
        <v>79.084046</v>
      </c>
      <c r="D36" s="78">
        <v>11665.203717</v>
      </c>
    </row>
    <row r="37" spans="1:4" s="34" customFormat="1" ht="12.75">
      <c r="A37" s="42" t="s">
        <v>103</v>
      </c>
      <c r="B37" s="75">
        <f t="shared" si="0"/>
        <v>171.679389</v>
      </c>
      <c r="C37" s="78">
        <v>0</v>
      </c>
      <c r="D37" s="78">
        <v>171.679389</v>
      </c>
    </row>
    <row r="38" spans="1:4" s="34" customFormat="1" ht="12.75">
      <c r="A38" s="42" t="s">
        <v>104</v>
      </c>
      <c r="B38" s="75">
        <f t="shared" si="0"/>
        <v>2093.836586</v>
      </c>
      <c r="C38" s="78">
        <v>282.17784</v>
      </c>
      <c r="D38" s="78">
        <v>1811.658746</v>
      </c>
    </row>
    <row r="39" spans="1:4" s="34" customFormat="1" ht="12.75">
      <c r="A39" s="42" t="s">
        <v>105</v>
      </c>
      <c r="B39" s="75">
        <f t="shared" si="0"/>
        <v>128.374327</v>
      </c>
      <c r="C39" s="78">
        <v>26.166269</v>
      </c>
      <c r="D39" s="78">
        <v>102.208058</v>
      </c>
    </row>
    <row r="40" spans="1:4" s="34" customFormat="1" ht="12.75">
      <c r="A40" s="42" t="s">
        <v>106</v>
      </c>
      <c r="B40" s="75">
        <f t="shared" si="0"/>
        <v>807.277</v>
      </c>
      <c r="C40" s="78">
        <v>763.404229</v>
      </c>
      <c r="D40" s="78">
        <v>43.872771</v>
      </c>
    </row>
    <row r="41" spans="1:4" s="34" customFormat="1" ht="12.75">
      <c r="A41" s="42" t="s">
        <v>107</v>
      </c>
      <c r="B41" s="75">
        <f t="shared" si="0"/>
        <v>8768.277652</v>
      </c>
      <c r="C41" s="78">
        <v>4925.548192</v>
      </c>
      <c r="D41" s="78">
        <v>3842.72946</v>
      </c>
    </row>
    <row r="42" spans="1:4" s="34" customFormat="1" ht="12.75">
      <c r="A42" s="42" t="s">
        <v>108</v>
      </c>
      <c r="B42" s="75">
        <f t="shared" si="0"/>
        <v>1724.6138360000002</v>
      </c>
      <c r="C42" s="78">
        <v>422.08763700000003</v>
      </c>
      <c r="D42" s="78">
        <v>1302.5261990000001</v>
      </c>
    </row>
    <row r="43" spans="1:4" s="34" customFormat="1" ht="12.75">
      <c r="A43" s="42" t="s">
        <v>109</v>
      </c>
      <c r="B43" s="75">
        <f t="shared" si="0"/>
        <v>1666.990543</v>
      </c>
      <c r="C43" s="78">
        <v>462.105179</v>
      </c>
      <c r="D43" s="78">
        <v>1204.885364</v>
      </c>
    </row>
    <row r="44" spans="1:4" s="34" customFormat="1" ht="12.75">
      <c r="A44" s="42" t="s">
        <v>110</v>
      </c>
      <c r="B44" s="75">
        <f t="shared" si="0"/>
        <v>58.200199</v>
      </c>
      <c r="C44" s="78">
        <v>43.200199</v>
      </c>
      <c r="D44" s="78">
        <v>15</v>
      </c>
    </row>
    <row r="45" spans="1:4" s="34" customFormat="1" ht="12.75">
      <c r="A45" s="42" t="s">
        <v>111</v>
      </c>
      <c r="B45" s="75">
        <f t="shared" si="0"/>
        <v>205.945514</v>
      </c>
      <c r="C45" s="78">
        <v>190.799227</v>
      </c>
      <c r="D45" s="78">
        <v>15.146287</v>
      </c>
    </row>
    <row r="46" spans="1:4" s="34" customFormat="1" ht="12.75">
      <c r="A46" s="42" t="s">
        <v>112</v>
      </c>
      <c r="B46" s="75">
        <f t="shared" si="0"/>
        <v>19148.789668</v>
      </c>
      <c r="C46" s="78">
        <v>2487.5387739999996</v>
      </c>
      <c r="D46" s="78">
        <v>16661.250894</v>
      </c>
    </row>
    <row r="47" spans="1:4" s="34" customFormat="1" ht="12.75">
      <c r="A47" s="42" t="s">
        <v>113</v>
      </c>
      <c r="B47" s="75">
        <f t="shared" si="0"/>
        <v>98.31534599999999</v>
      </c>
      <c r="C47" s="78">
        <v>0</v>
      </c>
      <c r="D47" s="78">
        <v>98.31534599999999</v>
      </c>
    </row>
    <row r="48" spans="1:4" s="34" customFormat="1" ht="12.75">
      <c r="A48" s="42" t="s">
        <v>114</v>
      </c>
      <c r="B48" s="75">
        <f t="shared" si="0"/>
        <v>175.01863500000002</v>
      </c>
      <c r="C48" s="78">
        <v>58.752104</v>
      </c>
      <c r="D48" s="78">
        <v>116.266531</v>
      </c>
    </row>
    <row r="49" spans="1:4" s="34" customFormat="1" ht="12.75">
      <c r="A49" s="42" t="s">
        <v>115</v>
      </c>
      <c r="B49" s="75">
        <f t="shared" si="0"/>
        <v>389.683033</v>
      </c>
      <c r="C49" s="78">
        <v>352.333033</v>
      </c>
      <c r="D49" s="78">
        <v>37.35</v>
      </c>
    </row>
    <row r="50" spans="1:4" s="34" customFormat="1" ht="12.75">
      <c r="A50" s="42" t="s">
        <v>116</v>
      </c>
      <c r="B50" s="75">
        <f t="shared" si="0"/>
        <v>2036.1727090000002</v>
      </c>
      <c r="C50" s="78">
        <v>148.457874</v>
      </c>
      <c r="D50" s="78">
        <v>1887.7148350000002</v>
      </c>
    </row>
    <row r="51" spans="1:4" s="34" customFormat="1" ht="12.75">
      <c r="A51" s="42" t="s">
        <v>117</v>
      </c>
      <c r="B51" s="75">
        <f t="shared" si="0"/>
        <v>8805.054076</v>
      </c>
      <c r="C51" s="78">
        <v>100.173707</v>
      </c>
      <c r="D51" s="78">
        <v>8704.880369</v>
      </c>
    </row>
    <row r="52" spans="1:4" s="34" customFormat="1" ht="12.75">
      <c r="A52" s="42" t="s">
        <v>118</v>
      </c>
      <c r="B52" s="75">
        <f t="shared" si="0"/>
        <v>9169.571624</v>
      </c>
      <c r="C52" s="78">
        <v>282.831835</v>
      </c>
      <c r="D52" s="78">
        <v>8886.739789</v>
      </c>
    </row>
    <row r="53" spans="1:4" s="34" customFormat="1" ht="12.75">
      <c r="A53" s="42" t="s">
        <v>119</v>
      </c>
      <c r="B53" s="75">
        <f t="shared" si="0"/>
        <v>1017.2</v>
      </c>
      <c r="C53" s="78">
        <v>869.632392</v>
      </c>
      <c r="D53" s="78">
        <v>147.567608</v>
      </c>
    </row>
    <row r="54" spans="1:4" s="34" customFormat="1" ht="12.75">
      <c r="A54" s="42" t="s">
        <v>120</v>
      </c>
      <c r="B54" s="75">
        <f t="shared" si="0"/>
        <v>31.242957</v>
      </c>
      <c r="C54" s="78">
        <v>31.242957</v>
      </c>
      <c r="D54" s="78">
        <v>0</v>
      </c>
    </row>
    <row r="55" spans="1:4" s="34" customFormat="1" ht="12.75">
      <c r="A55" s="42" t="s">
        <v>121</v>
      </c>
      <c r="B55" s="75">
        <f t="shared" si="0"/>
        <v>413.730927</v>
      </c>
      <c r="C55" s="78">
        <v>234.857333</v>
      </c>
      <c r="D55" s="78">
        <v>178.873594</v>
      </c>
    </row>
    <row r="56" spans="1:4" s="34" customFormat="1" ht="12.75">
      <c r="A56" s="42" t="s">
        <v>122</v>
      </c>
      <c r="B56" s="75">
        <f t="shared" si="0"/>
        <v>7044.12909</v>
      </c>
      <c r="C56" s="78">
        <v>366.91637099999997</v>
      </c>
      <c r="D56" s="78">
        <v>6677.212719</v>
      </c>
    </row>
    <row r="57" spans="1:4" s="34" customFormat="1" ht="12.75">
      <c r="A57" s="42" t="s">
        <v>123</v>
      </c>
      <c r="B57" s="75">
        <f t="shared" si="0"/>
        <v>233.92044199999998</v>
      </c>
      <c r="C57" s="78">
        <v>92.746076</v>
      </c>
      <c r="D57" s="78">
        <v>141.174366</v>
      </c>
    </row>
    <row r="58" spans="1:4" s="34" customFormat="1" ht="12.75">
      <c r="A58" s="42" t="s">
        <v>124</v>
      </c>
      <c r="B58" s="75">
        <f t="shared" si="0"/>
        <v>1239.7266029999998</v>
      </c>
      <c r="C58" s="78">
        <v>334.55656600000003</v>
      </c>
      <c r="D58" s="78">
        <v>905.1700369999999</v>
      </c>
    </row>
    <row r="59" spans="1:4" s="34" customFormat="1" ht="12.75">
      <c r="A59" s="42" t="s">
        <v>125</v>
      </c>
      <c r="B59" s="75">
        <f t="shared" si="0"/>
        <v>26.750443</v>
      </c>
      <c r="C59" s="78">
        <v>23.329323000000002</v>
      </c>
      <c r="D59" s="78">
        <v>3.4211199999999997</v>
      </c>
    </row>
    <row r="60" spans="1:4" s="34" customFormat="1" ht="12.75">
      <c r="A60" s="42" t="s">
        <v>126</v>
      </c>
      <c r="B60" s="75">
        <f t="shared" si="0"/>
        <v>262.27429600000005</v>
      </c>
      <c r="C60" s="78">
        <v>175.84727900000001</v>
      </c>
      <c r="D60" s="78">
        <v>86.427017</v>
      </c>
    </row>
    <row r="61" spans="1:4" s="34" customFormat="1" ht="12.75">
      <c r="A61" s="42" t="s">
        <v>127</v>
      </c>
      <c r="B61" s="75">
        <f t="shared" si="0"/>
        <v>299.13105399999995</v>
      </c>
      <c r="C61" s="78">
        <v>222.02730099999997</v>
      </c>
      <c r="D61" s="78">
        <v>77.103753</v>
      </c>
    </row>
    <row r="62" spans="1:4" s="34" customFormat="1" ht="12.75">
      <c r="A62" s="42" t="s">
        <v>128</v>
      </c>
      <c r="B62" s="75">
        <f t="shared" si="0"/>
        <v>216.93777799999998</v>
      </c>
      <c r="C62" s="78">
        <v>163.05691399999998</v>
      </c>
      <c r="D62" s="78">
        <v>53.880864</v>
      </c>
    </row>
    <row r="63" spans="1:4" s="34" customFormat="1" ht="12.75">
      <c r="A63" s="42" t="s">
        <v>129</v>
      </c>
      <c r="B63" s="75">
        <f t="shared" si="0"/>
        <v>2361.280915</v>
      </c>
      <c r="C63" s="78">
        <v>1590.085531</v>
      </c>
      <c r="D63" s="78">
        <v>771.195384</v>
      </c>
    </row>
    <row r="64" spans="1:4" s="34" customFormat="1" ht="12.75">
      <c r="A64" s="42" t="s">
        <v>130</v>
      </c>
      <c r="B64" s="75">
        <f t="shared" si="0"/>
        <v>785.227978</v>
      </c>
      <c r="C64" s="78">
        <v>463.56642800000003</v>
      </c>
      <c r="D64" s="78">
        <v>321.66155</v>
      </c>
    </row>
    <row r="65" spans="1:4" s="34" customFormat="1" ht="12.75">
      <c r="A65" s="42" t="s">
        <v>131</v>
      </c>
      <c r="B65" s="75">
        <f t="shared" si="0"/>
        <v>2072.254637</v>
      </c>
      <c r="C65" s="78">
        <v>502.86768499999994</v>
      </c>
      <c r="D65" s="78">
        <v>1569.386952</v>
      </c>
    </row>
    <row r="66" spans="1:4" s="34" customFormat="1" ht="12.75">
      <c r="A66" s="42" t="s">
        <v>132</v>
      </c>
      <c r="B66" s="75">
        <f t="shared" si="0"/>
        <v>1124.322557</v>
      </c>
      <c r="C66" s="78">
        <v>738.9946150000001</v>
      </c>
      <c r="D66" s="78">
        <v>385.327942</v>
      </c>
    </row>
    <row r="67" spans="1:4" s="34" customFormat="1" ht="12.75">
      <c r="A67" s="42" t="s">
        <v>133</v>
      </c>
      <c r="B67" s="75">
        <f t="shared" si="0"/>
        <v>307.628699</v>
      </c>
      <c r="C67" s="78">
        <v>201.76930900000002</v>
      </c>
      <c r="D67" s="78">
        <v>105.85938999999999</v>
      </c>
    </row>
    <row r="68" spans="1:4" s="34" customFormat="1" ht="12.75">
      <c r="A68" s="42" t="s">
        <v>134</v>
      </c>
      <c r="B68" s="75">
        <f t="shared" si="0"/>
        <v>253.924708</v>
      </c>
      <c r="C68" s="78">
        <v>154.571042</v>
      </c>
      <c r="D68" s="78">
        <v>99.353666</v>
      </c>
    </row>
    <row r="69" spans="1:4" s="34" customFormat="1" ht="12.75">
      <c r="A69" s="42" t="s">
        <v>135</v>
      </c>
      <c r="B69" s="75">
        <f t="shared" si="0"/>
        <v>318.778301</v>
      </c>
      <c r="C69" s="78">
        <v>213.35966200000001</v>
      </c>
      <c r="D69" s="78">
        <v>105.41863899999998</v>
      </c>
    </row>
    <row r="70" spans="1:4" s="34" customFormat="1" ht="12.75">
      <c r="A70" s="42" t="s">
        <v>136</v>
      </c>
      <c r="B70" s="75">
        <f t="shared" si="0"/>
        <v>423.015236</v>
      </c>
      <c r="C70" s="78">
        <v>327.614771</v>
      </c>
      <c r="D70" s="78">
        <v>95.400465</v>
      </c>
    </row>
    <row r="71" spans="1:4" s="34" customFormat="1" ht="12.75">
      <c r="A71" s="42" t="s">
        <v>137</v>
      </c>
      <c r="B71" s="75">
        <f aca="true" t="shared" si="1" ref="B71:B134">SUM(C71:D71)</f>
        <v>544.949449</v>
      </c>
      <c r="C71" s="78">
        <v>435.27508</v>
      </c>
      <c r="D71" s="78">
        <v>109.674369</v>
      </c>
    </row>
    <row r="72" spans="1:4" s="34" customFormat="1" ht="12.75">
      <c r="A72" s="42" t="s">
        <v>138</v>
      </c>
      <c r="B72" s="75">
        <f t="shared" si="1"/>
        <v>324.531421</v>
      </c>
      <c r="C72" s="78">
        <v>218.778542</v>
      </c>
      <c r="D72" s="78">
        <v>105.75287900000001</v>
      </c>
    </row>
    <row r="73" spans="1:4" s="34" customFormat="1" ht="12.75">
      <c r="A73" s="42" t="s">
        <v>139</v>
      </c>
      <c r="B73" s="75">
        <f t="shared" si="1"/>
        <v>650.22689</v>
      </c>
      <c r="C73" s="78">
        <v>527.814299</v>
      </c>
      <c r="D73" s="78">
        <v>122.41259099999999</v>
      </c>
    </row>
    <row r="74" spans="1:4" s="34" customFormat="1" ht="12.75">
      <c r="A74" s="42" t="s">
        <v>140</v>
      </c>
      <c r="B74" s="75">
        <f t="shared" si="1"/>
        <v>228.43032900000003</v>
      </c>
      <c r="C74" s="78">
        <v>155.278127</v>
      </c>
      <c r="D74" s="78">
        <v>73.152202</v>
      </c>
    </row>
    <row r="75" spans="1:4" s="34" customFormat="1" ht="12.75">
      <c r="A75" s="42" t="s">
        <v>141</v>
      </c>
      <c r="B75" s="75">
        <f t="shared" si="1"/>
        <v>354.349761</v>
      </c>
      <c r="C75" s="78">
        <v>237.375938</v>
      </c>
      <c r="D75" s="78">
        <v>116.973823</v>
      </c>
    </row>
    <row r="76" spans="1:4" s="34" customFormat="1" ht="12.75">
      <c r="A76" s="42" t="s">
        <v>142</v>
      </c>
      <c r="B76" s="75">
        <f t="shared" si="1"/>
        <v>309.953733</v>
      </c>
      <c r="C76" s="78">
        <v>230.371782</v>
      </c>
      <c r="D76" s="78">
        <v>79.581951</v>
      </c>
    </row>
    <row r="77" spans="1:4" s="34" customFormat="1" ht="12.75">
      <c r="A77" s="42" t="s">
        <v>143</v>
      </c>
      <c r="B77" s="75">
        <f t="shared" si="1"/>
        <v>236.427871</v>
      </c>
      <c r="C77" s="78">
        <v>168.590755</v>
      </c>
      <c r="D77" s="78">
        <v>67.83711600000001</v>
      </c>
    </row>
    <row r="78" spans="1:4" s="34" customFormat="1" ht="12.75">
      <c r="A78" s="42" t="s">
        <v>144</v>
      </c>
      <c r="B78" s="75">
        <f t="shared" si="1"/>
        <v>379.968735</v>
      </c>
      <c r="C78" s="78">
        <v>320.998697</v>
      </c>
      <c r="D78" s="78">
        <v>58.970038</v>
      </c>
    </row>
    <row r="79" spans="1:4" s="34" customFormat="1" ht="12.75">
      <c r="A79" s="42" t="s">
        <v>145</v>
      </c>
      <c r="B79" s="75">
        <f t="shared" si="1"/>
        <v>206.93390599999998</v>
      </c>
      <c r="C79" s="78">
        <v>131.424759</v>
      </c>
      <c r="D79" s="78">
        <v>75.509147</v>
      </c>
    </row>
    <row r="80" spans="1:4" s="34" customFormat="1" ht="12.75">
      <c r="A80" s="42" t="s">
        <v>146</v>
      </c>
      <c r="B80" s="75">
        <f t="shared" si="1"/>
        <v>207.834667</v>
      </c>
      <c r="C80" s="78">
        <v>129.516449</v>
      </c>
      <c r="D80" s="78">
        <v>78.318218</v>
      </c>
    </row>
    <row r="81" spans="1:4" s="34" customFormat="1" ht="12.75">
      <c r="A81" s="42" t="s">
        <v>147</v>
      </c>
      <c r="B81" s="75">
        <f t="shared" si="1"/>
        <v>113.16690299999999</v>
      </c>
      <c r="C81" s="78">
        <v>88.45365</v>
      </c>
      <c r="D81" s="78">
        <v>24.713252999999998</v>
      </c>
    </row>
    <row r="82" spans="1:4" s="34" customFormat="1" ht="12.75">
      <c r="A82" s="42" t="s">
        <v>148</v>
      </c>
      <c r="B82" s="75">
        <f t="shared" si="1"/>
        <v>186.68742</v>
      </c>
      <c r="C82" s="78">
        <v>125.083055</v>
      </c>
      <c r="D82" s="78">
        <v>61.604365</v>
      </c>
    </row>
    <row r="83" spans="1:4" s="34" customFormat="1" ht="12.75">
      <c r="A83" s="42" t="s">
        <v>149</v>
      </c>
      <c r="B83" s="75">
        <f t="shared" si="1"/>
        <v>316.574943</v>
      </c>
      <c r="C83" s="78">
        <v>237.628925</v>
      </c>
      <c r="D83" s="78">
        <v>78.94601800000001</v>
      </c>
    </row>
    <row r="84" spans="1:4" s="34" customFormat="1" ht="12.75">
      <c r="A84" s="42" t="s">
        <v>150</v>
      </c>
      <c r="B84" s="75">
        <f t="shared" si="1"/>
        <v>276.757307</v>
      </c>
      <c r="C84" s="78">
        <v>116.920809</v>
      </c>
      <c r="D84" s="78">
        <v>159.836498</v>
      </c>
    </row>
    <row r="85" spans="1:4" s="34" customFormat="1" ht="12.75">
      <c r="A85" s="42" t="s">
        <v>151</v>
      </c>
      <c r="B85" s="75">
        <f t="shared" si="1"/>
        <v>22876.520253000002</v>
      </c>
      <c r="C85" s="78">
        <v>70.47941</v>
      </c>
      <c r="D85" s="78">
        <v>22806.040843000002</v>
      </c>
    </row>
    <row r="86" spans="1:4" s="34" customFormat="1" ht="12.75">
      <c r="A86" s="42" t="s">
        <v>152</v>
      </c>
      <c r="B86" s="75">
        <f t="shared" si="1"/>
        <v>15140.388496000001</v>
      </c>
      <c r="C86" s="78">
        <v>1632.5233380000002</v>
      </c>
      <c r="D86" s="78">
        <v>13507.865158</v>
      </c>
    </row>
    <row r="87" spans="1:4" s="34" customFormat="1" ht="12.75">
      <c r="A87" s="42" t="s">
        <v>153</v>
      </c>
      <c r="B87" s="75">
        <f t="shared" si="1"/>
        <v>1435.2113180000001</v>
      </c>
      <c r="C87" s="78">
        <v>182.982392</v>
      </c>
      <c r="D87" s="78">
        <v>1252.228926</v>
      </c>
    </row>
    <row r="88" spans="1:4" s="34" customFormat="1" ht="12.75">
      <c r="A88" s="42" t="s">
        <v>154</v>
      </c>
      <c r="B88" s="75">
        <f t="shared" si="1"/>
        <v>1408.0559309999999</v>
      </c>
      <c r="C88" s="78">
        <v>421.087736</v>
      </c>
      <c r="D88" s="78">
        <v>986.9681949999999</v>
      </c>
    </row>
    <row r="89" spans="1:4" s="34" customFormat="1" ht="12.75">
      <c r="A89" s="42" t="s">
        <v>155</v>
      </c>
      <c r="B89" s="75">
        <f t="shared" si="1"/>
        <v>140.960094</v>
      </c>
      <c r="C89" s="78">
        <v>100.260094</v>
      </c>
      <c r="D89" s="78">
        <v>40.7</v>
      </c>
    </row>
    <row r="90" spans="1:4" s="34" customFormat="1" ht="12.75">
      <c r="A90" s="42" t="s">
        <v>156</v>
      </c>
      <c r="B90" s="75">
        <f t="shared" si="1"/>
        <v>36974.970771</v>
      </c>
      <c r="C90" s="78">
        <v>346.830105</v>
      </c>
      <c r="D90" s="78">
        <v>36628.140666</v>
      </c>
    </row>
    <row r="91" spans="1:4" s="34" customFormat="1" ht="12.75">
      <c r="A91" s="42" t="s">
        <v>157</v>
      </c>
      <c r="B91" s="75">
        <f t="shared" si="1"/>
        <v>18378.607445</v>
      </c>
      <c r="C91" s="78">
        <v>455.857108</v>
      </c>
      <c r="D91" s="78">
        <v>17922.750337</v>
      </c>
    </row>
    <row r="92" spans="1:4" s="34" customFormat="1" ht="12.75">
      <c r="A92" s="42" t="s">
        <v>158</v>
      </c>
      <c r="B92" s="75">
        <f t="shared" si="1"/>
        <v>75.75152299999999</v>
      </c>
      <c r="C92" s="78">
        <v>48.117057</v>
      </c>
      <c r="D92" s="78">
        <v>27.634465999999996</v>
      </c>
    </row>
    <row r="93" spans="1:4" s="34" customFormat="1" ht="12.75">
      <c r="A93" s="42" t="s">
        <v>159</v>
      </c>
      <c r="B93" s="75">
        <f t="shared" si="1"/>
        <v>777.453249</v>
      </c>
      <c r="C93" s="78">
        <v>106.7162</v>
      </c>
      <c r="D93" s="78">
        <v>670.7370490000001</v>
      </c>
    </row>
    <row r="94" spans="1:4" s="34" customFormat="1" ht="12.75">
      <c r="A94" s="42" t="s">
        <v>160</v>
      </c>
      <c r="B94" s="75">
        <f t="shared" si="1"/>
        <v>286.752758</v>
      </c>
      <c r="C94" s="78">
        <v>64.35079300000001</v>
      </c>
      <c r="D94" s="78">
        <v>222.401965</v>
      </c>
    </row>
    <row r="95" spans="1:4" s="34" customFormat="1" ht="12.75">
      <c r="A95" s="42" t="s">
        <v>161</v>
      </c>
      <c r="B95" s="75">
        <f t="shared" si="1"/>
        <v>1099.599081</v>
      </c>
      <c r="C95" s="78">
        <v>396.485573</v>
      </c>
      <c r="D95" s="78">
        <v>703.113508</v>
      </c>
    </row>
    <row r="96" spans="1:4" s="34" customFormat="1" ht="12.75">
      <c r="A96" s="42" t="s">
        <v>162</v>
      </c>
      <c r="B96" s="75">
        <f t="shared" si="1"/>
        <v>566.171767</v>
      </c>
      <c r="C96" s="78">
        <v>262.158731</v>
      </c>
      <c r="D96" s="78">
        <v>304.013036</v>
      </c>
    </row>
    <row r="97" spans="1:4" s="34" customFormat="1" ht="12.75">
      <c r="A97" s="42" t="s">
        <v>163</v>
      </c>
      <c r="B97" s="75">
        <f t="shared" si="1"/>
        <v>158.499702</v>
      </c>
      <c r="C97" s="78">
        <v>59.106573</v>
      </c>
      <c r="D97" s="78">
        <v>99.393129</v>
      </c>
    </row>
    <row r="98" spans="1:4" s="34" customFormat="1" ht="12.75">
      <c r="A98" s="42" t="s">
        <v>164</v>
      </c>
      <c r="B98" s="75">
        <f t="shared" si="1"/>
        <v>1282.3771419999998</v>
      </c>
      <c r="C98" s="78">
        <v>925.091919</v>
      </c>
      <c r="D98" s="78">
        <v>357.285223</v>
      </c>
    </row>
    <row r="99" spans="1:4" s="34" customFormat="1" ht="12.75">
      <c r="A99" s="42" t="s">
        <v>165</v>
      </c>
      <c r="B99" s="75">
        <f t="shared" si="1"/>
        <v>911.5069980000001</v>
      </c>
      <c r="C99" s="78">
        <v>279.116486</v>
      </c>
      <c r="D99" s="78">
        <v>632.3905120000001</v>
      </c>
    </row>
    <row r="100" spans="1:4" s="34" customFormat="1" ht="12.75">
      <c r="A100" s="42" t="s">
        <v>166</v>
      </c>
      <c r="B100" s="75">
        <f t="shared" si="1"/>
        <v>7304.348531</v>
      </c>
      <c r="C100" s="78">
        <v>156.898671</v>
      </c>
      <c r="D100" s="78">
        <v>7147.44986</v>
      </c>
    </row>
    <row r="101" spans="1:4" s="34" customFormat="1" ht="12.75">
      <c r="A101" s="42" t="s">
        <v>167</v>
      </c>
      <c r="B101" s="75">
        <f t="shared" si="1"/>
        <v>440.565175</v>
      </c>
      <c r="C101" s="78">
        <v>342.889614</v>
      </c>
      <c r="D101" s="78">
        <v>97.675561</v>
      </c>
    </row>
    <row r="102" spans="1:4" s="34" customFormat="1" ht="12.75">
      <c r="A102" s="42" t="s">
        <v>168</v>
      </c>
      <c r="B102" s="75">
        <f t="shared" si="1"/>
        <v>408.746688</v>
      </c>
      <c r="C102" s="78">
        <v>149.422033</v>
      </c>
      <c r="D102" s="78">
        <v>259.324655</v>
      </c>
    </row>
    <row r="103" spans="1:4" s="34" customFormat="1" ht="12.75">
      <c r="A103" s="42" t="s">
        <v>169</v>
      </c>
      <c r="B103" s="75">
        <f t="shared" si="1"/>
        <v>174.765078</v>
      </c>
      <c r="C103" s="78">
        <v>108.26861399999999</v>
      </c>
      <c r="D103" s="78">
        <v>66.496464</v>
      </c>
    </row>
    <row r="104" spans="1:4" s="34" customFormat="1" ht="12.75">
      <c r="A104" s="42" t="s">
        <v>170</v>
      </c>
      <c r="B104" s="75">
        <f t="shared" si="1"/>
        <v>130.241163</v>
      </c>
      <c r="C104" s="78">
        <v>85.04079</v>
      </c>
      <c r="D104" s="78">
        <v>45.200373</v>
      </c>
    </row>
    <row r="105" spans="1:4" s="34" customFormat="1" ht="12.75">
      <c r="A105" s="42" t="s">
        <v>171</v>
      </c>
      <c r="B105" s="75">
        <f t="shared" si="1"/>
        <v>240.94255799999996</v>
      </c>
      <c r="C105" s="78">
        <v>112.855994</v>
      </c>
      <c r="D105" s="78">
        <v>128.08656399999998</v>
      </c>
    </row>
    <row r="106" spans="1:4" s="34" customFormat="1" ht="12.75">
      <c r="A106" s="42" t="s">
        <v>172</v>
      </c>
      <c r="B106" s="75">
        <f t="shared" si="1"/>
        <v>1827.681852</v>
      </c>
      <c r="C106" s="78">
        <v>1209.184775</v>
      </c>
      <c r="D106" s="78">
        <v>618.497077</v>
      </c>
    </row>
    <row r="107" spans="1:4" s="34" customFormat="1" ht="12.75">
      <c r="A107" s="42" t="s">
        <v>173</v>
      </c>
      <c r="B107" s="75">
        <f t="shared" si="1"/>
        <v>609.8540869999999</v>
      </c>
      <c r="C107" s="78">
        <v>321.879469</v>
      </c>
      <c r="D107" s="78">
        <v>287.974618</v>
      </c>
    </row>
    <row r="108" spans="1:4" s="34" customFormat="1" ht="12.75">
      <c r="A108" s="42" t="s">
        <v>174</v>
      </c>
      <c r="B108" s="75">
        <f t="shared" si="1"/>
        <v>164.200051</v>
      </c>
      <c r="C108" s="78">
        <v>71.173665</v>
      </c>
      <c r="D108" s="78">
        <v>93.026386</v>
      </c>
    </row>
    <row r="109" spans="1:4" s="34" customFormat="1" ht="12.75">
      <c r="A109" s="42" t="s">
        <v>175</v>
      </c>
      <c r="B109" s="75">
        <f t="shared" si="1"/>
        <v>843.8985749999999</v>
      </c>
      <c r="C109" s="78">
        <v>358.30481299999997</v>
      </c>
      <c r="D109" s="78">
        <v>485.593762</v>
      </c>
    </row>
    <row r="110" spans="1:4" s="34" customFormat="1" ht="12.75">
      <c r="A110" s="42" t="s">
        <v>176</v>
      </c>
      <c r="B110" s="75">
        <f t="shared" si="1"/>
        <v>464.43320000000006</v>
      </c>
      <c r="C110" s="78">
        <v>275.54967200000004</v>
      </c>
      <c r="D110" s="78">
        <v>188.883528</v>
      </c>
    </row>
    <row r="111" spans="1:4" s="34" customFormat="1" ht="12.75">
      <c r="A111" s="42" t="s">
        <v>177</v>
      </c>
      <c r="B111" s="75">
        <f t="shared" si="1"/>
        <v>1937.886019</v>
      </c>
      <c r="C111" s="78">
        <v>190.06172800000002</v>
      </c>
      <c r="D111" s="78">
        <v>1747.824291</v>
      </c>
    </row>
    <row r="112" spans="1:4" s="34" customFormat="1" ht="12.75">
      <c r="A112" s="42" t="s">
        <v>178</v>
      </c>
      <c r="B112" s="75">
        <f t="shared" si="1"/>
        <v>605.001948</v>
      </c>
      <c r="C112" s="78">
        <v>236.97305699999998</v>
      </c>
      <c r="D112" s="78">
        <v>368.028891</v>
      </c>
    </row>
    <row r="113" spans="1:4" s="34" customFormat="1" ht="12.75">
      <c r="A113" s="42" t="s">
        <v>179</v>
      </c>
      <c r="B113" s="75">
        <f t="shared" si="1"/>
        <v>128.986712</v>
      </c>
      <c r="C113" s="78">
        <v>109.700484</v>
      </c>
      <c r="D113" s="78">
        <v>19.286228</v>
      </c>
    </row>
    <row r="114" spans="1:4" s="34" customFormat="1" ht="12.75">
      <c r="A114" s="42" t="s">
        <v>180</v>
      </c>
      <c r="B114" s="75">
        <f t="shared" si="1"/>
        <v>346.570882</v>
      </c>
      <c r="C114" s="78">
        <v>180.679375</v>
      </c>
      <c r="D114" s="78">
        <v>165.89150700000002</v>
      </c>
    </row>
    <row r="115" spans="1:4" s="34" customFormat="1" ht="12.75">
      <c r="A115" s="42" t="s">
        <v>181</v>
      </c>
      <c r="B115" s="75">
        <f t="shared" si="1"/>
        <v>176.389444</v>
      </c>
      <c r="C115" s="78">
        <v>138.307043</v>
      </c>
      <c r="D115" s="78">
        <v>38.082401000000004</v>
      </c>
    </row>
    <row r="116" spans="1:4" s="34" customFormat="1" ht="12.75">
      <c r="A116" s="42" t="s">
        <v>182</v>
      </c>
      <c r="B116" s="75">
        <f t="shared" si="1"/>
        <v>147.02736</v>
      </c>
      <c r="C116" s="78">
        <v>113.136692</v>
      </c>
      <c r="D116" s="78">
        <v>33.890668</v>
      </c>
    </row>
    <row r="117" spans="1:4" s="34" customFormat="1" ht="12.75">
      <c r="A117" s="42" t="s">
        <v>183</v>
      </c>
      <c r="B117" s="75">
        <f t="shared" si="1"/>
        <v>153.801433</v>
      </c>
      <c r="C117" s="78">
        <v>75.262833</v>
      </c>
      <c r="D117" s="78">
        <v>78.5386</v>
      </c>
    </row>
    <row r="118" spans="1:4" s="34" customFormat="1" ht="12.75">
      <c r="A118" s="42" t="s">
        <v>184</v>
      </c>
      <c r="B118" s="75">
        <f t="shared" si="1"/>
        <v>204.097596</v>
      </c>
      <c r="C118" s="78">
        <v>80.216131</v>
      </c>
      <c r="D118" s="78">
        <v>123.88146499999999</v>
      </c>
    </row>
    <row r="119" spans="1:4" s="34" customFormat="1" ht="12.75">
      <c r="A119" s="42" t="s">
        <v>185</v>
      </c>
      <c r="B119" s="75">
        <f t="shared" si="1"/>
        <v>213.00182</v>
      </c>
      <c r="C119" s="78">
        <v>109.34071899999999</v>
      </c>
      <c r="D119" s="78">
        <v>103.661101</v>
      </c>
    </row>
    <row r="120" spans="1:4" s="34" customFormat="1" ht="12.75">
      <c r="A120" s="42" t="s">
        <v>186</v>
      </c>
      <c r="B120" s="75">
        <f t="shared" si="1"/>
        <v>2080.3447589999996</v>
      </c>
      <c r="C120" s="78">
        <v>87.966296</v>
      </c>
      <c r="D120" s="78">
        <v>1992.3784629999998</v>
      </c>
    </row>
    <row r="121" spans="1:4" s="34" customFormat="1" ht="12.75">
      <c r="A121" s="42" t="s">
        <v>187</v>
      </c>
      <c r="B121" s="75">
        <f t="shared" si="1"/>
        <v>1110.5318269999998</v>
      </c>
      <c r="C121" s="78">
        <v>757.9307759999999</v>
      </c>
      <c r="D121" s="78">
        <v>352.601051</v>
      </c>
    </row>
    <row r="122" spans="1:4" s="34" customFormat="1" ht="12.75">
      <c r="A122" s="42" t="s">
        <v>188</v>
      </c>
      <c r="B122" s="75">
        <f t="shared" si="1"/>
        <v>19710.614405</v>
      </c>
      <c r="C122" s="78">
        <v>10660.995455</v>
      </c>
      <c r="D122" s="78">
        <v>9049.61895</v>
      </c>
    </row>
    <row r="123" spans="1:4" s="34" customFormat="1" ht="12.75">
      <c r="A123" s="42" t="s">
        <v>189</v>
      </c>
      <c r="B123" s="75">
        <f t="shared" si="1"/>
        <v>1250.188686</v>
      </c>
      <c r="C123" s="78">
        <v>1081.1936859999998</v>
      </c>
      <c r="D123" s="78">
        <v>168.995</v>
      </c>
    </row>
    <row r="124" spans="1:4" s="34" customFormat="1" ht="12.75">
      <c r="A124" s="42" t="s">
        <v>190</v>
      </c>
      <c r="B124" s="75">
        <f t="shared" si="1"/>
        <v>848.857663</v>
      </c>
      <c r="C124" s="78">
        <v>742.20237</v>
      </c>
      <c r="D124" s="78">
        <v>106.655293</v>
      </c>
    </row>
    <row r="125" spans="1:4" s="34" customFormat="1" ht="12.75">
      <c r="A125" s="42" t="s">
        <v>191</v>
      </c>
      <c r="B125" s="75">
        <f t="shared" si="1"/>
        <v>484.68613300000004</v>
      </c>
      <c r="C125" s="78">
        <v>449.20723300000003</v>
      </c>
      <c r="D125" s="78">
        <v>35.4789</v>
      </c>
    </row>
    <row r="126" spans="1:4" s="34" customFormat="1" ht="12.75">
      <c r="A126" s="42" t="s">
        <v>192</v>
      </c>
      <c r="B126" s="75">
        <f t="shared" si="1"/>
        <v>288.68421400000005</v>
      </c>
      <c r="C126" s="78">
        <v>274.06928700000003</v>
      </c>
      <c r="D126" s="78">
        <v>14.614927</v>
      </c>
    </row>
    <row r="127" spans="1:4" s="34" customFormat="1" ht="12.75">
      <c r="A127" s="42" t="s">
        <v>193</v>
      </c>
      <c r="B127" s="75">
        <f t="shared" si="1"/>
        <v>256.662696</v>
      </c>
      <c r="C127" s="78">
        <v>256.662696</v>
      </c>
      <c r="D127" s="78">
        <v>0</v>
      </c>
    </row>
    <row r="128" spans="1:4" s="34" customFormat="1" ht="12.75">
      <c r="A128" s="42" t="s">
        <v>194</v>
      </c>
      <c r="B128" s="75">
        <f t="shared" si="1"/>
        <v>78.114627</v>
      </c>
      <c r="C128" s="78">
        <v>35.401977</v>
      </c>
      <c r="D128" s="78">
        <v>42.71265</v>
      </c>
    </row>
    <row r="129" spans="1:4" s="34" customFormat="1" ht="12.75">
      <c r="A129" s="42" t="s">
        <v>195</v>
      </c>
      <c r="B129" s="75">
        <f t="shared" si="1"/>
        <v>403.417834</v>
      </c>
      <c r="C129" s="78">
        <v>234.86957400000003</v>
      </c>
      <c r="D129" s="78">
        <v>168.54826</v>
      </c>
    </row>
    <row r="130" spans="1:4" s="34" customFormat="1" ht="12.75">
      <c r="A130" s="42" t="s">
        <v>196</v>
      </c>
      <c r="B130" s="75">
        <f t="shared" si="1"/>
        <v>109.21379</v>
      </c>
      <c r="C130" s="78">
        <v>86.76979</v>
      </c>
      <c r="D130" s="78">
        <v>22.444</v>
      </c>
    </row>
    <row r="131" spans="1:4" s="34" customFormat="1" ht="12.75">
      <c r="A131" s="42" t="s">
        <v>197</v>
      </c>
      <c r="B131" s="75">
        <f t="shared" si="1"/>
        <v>2623.813362</v>
      </c>
      <c r="C131" s="78">
        <v>482.803169</v>
      </c>
      <c r="D131" s="78">
        <v>2141.010193</v>
      </c>
    </row>
    <row r="132" spans="1:4" s="34" customFormat="1" ht="12.75">
      <c r="A132" s="42" t="s">
        <v>198</v>
      </c>
      <c r="B132" s="75">
        <f t="shared" si="1"/>
        <v>331.708858</v>
      </c>
      <c r="C132" s="78">
        <v>175.16530600000002</v>
      </c>
      <c r="D132" s="78">
        <v>156.543552</v>
      </c>
    </row>
    <row r="133" spans="1:4" s="34" customFormat="1" ht="12.75">
      <c r="A133" s="42" t="s">
        <v>199</v>
      </c>
      <c r="B133" s="75">
        <f t="shared" si="1"/>
        <v>276.15446199999997</v>
      </c>
      <c r="C133" s="78">
        <v>119.843627</v>
      </c>
      <c r="D133" s="78">
        <v>156.310835</v>
      </c>
    </row>
    <row r="134" spans="1:4" s="34" customFormat="1" ht="12.75">
      <c r="A134" s="42" t="s">
        <v>200</v>
      </c>
      <c r="B134" s="75">
        <f t="shared" si="1"/>
        <v>70.58339699999999</v>
      </c>
      <c r="C134" s="78">
        <v>68.29319699999999</v>
      </c>
      <c r="D134" s="78">
        <v>2.2902</v>
      </c>
    </row>
    <row r="135" spans="1:4" s="34" customFormat="1" ht="12.75">
      <c r="A135" s="42" t="s">
        <v>201</v>
      </c>
      <c r="B135" s="75">
        <f aca="true" t="shared" si="2" ref="B135:B198">SUM(C135:D135)</f>
        <v>74.095276</v>
      </c>
      <c r="C135" s="78">
        <v>61.901587</v>
      </c>
      <c r="D135" s="78">
        <v>12.193689</v>
      </c>
    </row>
    <row r="136" spans="1:4" s="34" customFormat="1" ht="12.75">
      <c r="A136" s="42" t="s">
        <v>202</v>
      </c>
      <c r="B136" s="75">
        <f t="shared" si="2"/>
        <v>64.111586</v>
      </c>
      <c r="C136" s="78">
        <v>64.111586</v>
      </c>
      <c r="D136" s="78">
        <v>0</v>
      </c>
    </row>
    <row r="137" spans="1:4" s="34" customFormat="1" ht="12.75">
      <c r="A137" s="42" t="s">
        <v>203</v>
      </c>
      <c r="B137" s="75">
        <f t="shared" si="2"/>
        <v>39.79287600000001</v>
      </c>
      <c r="C137" s="78">
        <v>1.669656</v>
      </c>
      <c r="D137" s="78">
        <v>38.12322</v>
      </c>
    </row>
    <row r="138" spans="1:4" s="34" customFormat="1" ht="12.75">
      <c r="A138" s="42" t="s">
        <v>204</v>
      </c>
      <c r="B138" s="75">
        <f t="shared" si="2"/>
        <v>37.920394</v>
      </c>
      <c r="C138" s="78">
        <v>26.181494</v>
      </c>
      <c r="D138" s="78">
        <v>11.7389</v>
      </c>
    </row>
    <row r="139" spans="1:4" s="34" customFormat="1" ht="12.75">
      <c r="A139" s="42" t="s">
        <v>205</v>
      </c>
      <c r="B139" s="75">
        <f t="shared" si="2"/>
        <v>134.366049</v>
      </c>
      <c r="C139" s="78">
        <v>132.366309</v>
      </c>
      <c r="D139" s="78">
        <v>1.99974</v>
      </c>
    </row>
    <row r="140" spans="1:4" s="34" customFormat="1" ht="12.75">
      <c r="A140" s="42" t="s">
        <v>206</v>
      </c>
      <c r="B140" s="75">
        <f t="shared" si="2"/>
        <v>80.523987</v>
      </c>
      <c r="C140" s="78">
        <v>80.523987</v>
      </c>
      <c r="D140" s="78">
        <v>0</v>
      </c>
    </row>
    <row r="141" spans="1:4" s="34" customFormat="1" ht="12.75">
      <c r="A141" s="42" t="s">
        <v>207</v>
      </c>
      <c r="B141" s="75">
        <f t="shared" si="2"/>
        <v>113.21818</v>
      </c>
      <c r="C141" s="78">
        <v>110.9693</v>
      </c>
      <c r="D141" s="78">
        <v>2.2488799999999998</v>
      </c>
    </row>
    <row r="142" spans="1:4" s="34" customFormat="1" ht="12.75">
      <c r="A142" s="42" t="s">
        <v>208</v>
      </c>
      <c r="B142" s="75">
        <f t="shared" si="2"/>
        <v>95.946864</v>
      </c>
      <c r="C142" s="78">
        <v>95.946864</v>
      </c>
      <c r="D142" s="78">
        <v>0</v>
      </c>
    </row>
    <row r="143" spans="1:4" s="34" customFormat="1" ht="12.75">
      <c r="A143" s="42" t="s">
        <v>209</v>
      </c>
      <c r="B143" s="75">
        <f t="shared" si="2"/>
        <v>67.734153</v>
      </c>
      <c r="C143" s="78">
        <v>67.734153</v>
      </c>
      <c r="D143" s="78">
        <v>0</v>
      </c>
    </row>
    <row r="144" spans="1:4" s="34" customFormat="1" ht="12.75">
      <c r="A144" s="42" t="s">
        <v>210</v>
      </c>
      <c r="B144" s="75">
        <f t="shared" si="2"/>
        <v>65.516081</v>
      </c>
      <c r="C144" s="78">
        <v>65.516081</v>
      </c>
      <c r="D144" s="78">
        <v>0</v>
      </c>
    </row>
    <row r="145" spans="1:4" s="34" customFormat="1" ht="12.75">
      <c r="A145" s="42" t="s">
        <v>211</v>
      </c>
      <c r="B145" s="75">
        <f t="shared" si="2"/>
        <v>78.431108</v>
      </c>
      <c r="C145" s="78">
        <v>78.431108</v>
      </c>
      <c r="D145" s="78">
        <v>0</v>
      </c>
    </row>
    <row r="146" spans="1:4" s="34" customFormat="1" ht="12.75">
      <c r="A146" s="42" t="s">
        <v>212</v>
      </c>
      <c r="B146" s="75">
        <f t="shared" si="2"/>
        <v>69.939014</v>
      </c>
      <c r="C146" s="78">
        <v>69.939014</v>
      </c>
      <c r="D146" s="78">
        <v>0</v>
      </c>
    </row>
    <row r="147" spans="1:4" s="34" customFormat="1" ht="12.75">
      <c r="A147" s="42" t="s">
        <v>213</v>
      </c>
      <c r="B147" s="75">
        <f t="shared" si="2"/>
        <v>82.32515</v>
      </c>
      <c r="C147" s="78">
        <v>82.32515</v>
      </c>
      <c r="D147" s="78">
        <v>0</v>
      </c>
    </row>
    <row r="148" spans="1:4" s="34" customFormat="1" ht="12.75">
      <c r="A148" s="42" t="s">
        <v>214</v>
      </c>
      <c r="B148" s="75">
        <f t="shared" si="2"/>
        <v>107.33588400000001</v>
      </c>
      <c r="C148" s="78">
        <v>103.780089</v>
      </c>
      <c r="D148" s="78">
        <v>3.555795</v>
      </c>
    </row>
    <row r="149" spans="1:4" s="34" customFormat="1" ht="12.75">
      <c r="A149" s="42" t="s">
        <v>215</v>
      </c>
      <c r="B149" s="75">
        <f t="shared" si="2"/>
        <v>77.613629</v>
      </c>
      <c r="C149" s="78">
        <v>77.613629</v>
      </c>
      <c r="D149" s="78">
        <v>0</v>
      </c>
    </row>
    <row r="150" spans="1:4" s="34" customFormat="1" ht="12.75">
      <c r="A150" s="42" t="s">
        <v>216</v>
      </c>
      <c r="B150" s="75">
        <f t="shared" si="2"/>
        <v>52.319272</v>
      </c>
      <c r="C150" s="78">
        <v>51.733571999999995</v>
      </c>
      <c r="D150" s="78">
        <v>0.5857</v>
      </c>
    </row>
    <row r="151" spans="1:4" s="34" customFormat="1" ht="12.75">
      <c r="A151" s="42" t="s">
        <v>217</v>
      </c>
      <c r="B151" s="75">
        <f t="shared" si="2"/>
        <v>74.775683</v>
      </c>
      <c r="C151" s="78">
        <v>74.775683</v>
      </c>
      <c r="D151" s="78">
        <v>0</v>
      </c>
    </row>
    <row r="152" spans="1:4" s="34" customFormat="1" ht="12.75">
      <c r="A152" s="42" t="s">
        <v>218</v>
      </c>
      <c r="B152" s="75">
        <f t="shared" si="2"/>
        <v>121.475023</v>
      </c>
      <c r="C152" s="78">
        <v>121.475023</v>
      </c>
      <c r="D152" s="78">
        <v>0</v>
      </c>
    </row>
    <row r="153" spans="1:4" s="34" customFormat="1" ht="12.75">
      <c r="A153" s="42" t="s">
        <v>219</v>
      </c>
      <c r="B153" s="75">
        <f t="shared" si="2"/>
        <v>60.182809999999996</v>
      </c>
      <c r="C153" s="78">
        <v>56.012933</v>
      </c>
      <c r="D153" s="78">
        <v>4.169877</v>
      </c>
    </row>
    <row r="154" spans="1:4" s="34" customFormat="1" ht="12.75">
      <c r="A154" s="42" t="s">
        <v>220</v>
      </c>
      <c r="B154" s="75">
        <f t="shared" si="2"/>
        <v>91.22055300000001</v>
      </c>
      <c r="C154" s="78">
        <v>91.22055300000001</v>
      </c>
      <c r="D154" s="78">
        <v>0</v>
      </c>
    </row>
    <row r="155" spans="1:4" s="34" customFormat="1" ht="12.75">
      <c r="A155" s="42" t="s">
        <v>221</v>
      </c>
      <c r="B155" s="75">
        <f t="shared" si="2"/>
        <v>1161.7026959999998</v>
      </c>
      <c r="C155" s="78">
        <v>860.9194359999999</v>
      </c>
      <c r="D155" s="78">
        <v>300.78326</v>
      </c>
    </row>
    <row r="156" spans="1:4" s="34" customFormat="1" ht="12.75">
      <c r="A156" s="42" t="s">
        <v>222</v>
      </c>
      <c r="B156" s="75">
        <f t="shared" si="2"/>
        <v>1600.83142</v>
      </c>
      <c r="C156" s="78">
        <v>1411.507033</v>
      </c>
      <c r="D156" s="78">
        <v>189.324387</v>
      </c>
    </row>
    <row r="157" spans="1:4" s="34" customFormat="1" ht="12.75">
      <c r="A157" s="42" t="s">
        <v>223</v>
      </c>
      <c r="B157" s="75">
        <f t="shared" si="2"/>
        <v>4466.72905</v>
      </c>
      <c r="C157" s="78">
        <v>212.323536</v>
      </c>
      <c r="D157" s="78">
        <v>4254.405514</v>
      </c>
    </row>
    <row r="158" spans="1:4" s="34" customFormat="1" ht="12.75">
      <c r="A158" s="42" t="s">
        <v>224</v>
      </c>
      <c r="B158" s="75">
        <f t="shared" si="2"/>
        <v>243.099216</v>
      </c>
      <c r="C158" s="78">
        <v>108.478975</v>
      </c>
      <c r="D158" s="78">
        <v>134.620241</v>
      </c>
    </row>
    <row r="159" spans="1:4" s="34" customFormat="1" ht="12.75">
      <c r="A159" s="42" t="s">
        <v>225</v>
      </c>
      <c r="B159" s="75">
        <f t="shared" si="2"/>
        <v>297.775801</v>
      </c>
      <c r="C159" s="78">
        <v>76.214851</v>
      </c>
      <c r="D159" s="78">
        <v>221.56095</v>
      </c>
    </row>
    <row r="160" spans="1:4" s="34" customFormat="1" ht="12.75">
      <c r="A160" s="42" t="s">
        <v>226</v>
      </c>
      <c r="B160" s="75">
        <f t="shared" si="2"/>
        <v>74.033406</v>
      </c>
      <c r="C160" s="78">
        <v>45.666329</v>
      </c>
      <c r="D160" s="78">
        <v>28.367077000000002</v>
      </c>
    </row>
    <row r="161" spans="1:4" s="34" customFormat="1" ht="12.75">
      <c r="A161" s="42" t="s">
        <v>227</v>
      </c>
      <c r="B161" s="75">
        <f t="shared" si="2"/>
        <v>84.547206</v>
      </c>
      <c r="C161" s="78">
        <v>73.239779</v>
      </c>
      <c r="D161" s="78">
        <v>11.307427</v>
      </c>
    </row>
    <row r="162" spans="1:4" s="34" customFormat="1" ht="12.75">
      <c r="A162" s="42" t="s">
        <v>228</v>
      </c>
      <c r="B162" s="75">
        <f t="shared" si="2"/>
        <v>440.170719</v>
      </c>
      <c r="C162" s="78">
        <v>232.031112</v>
      </c>
      <c r="D162" s="78">
        <v>208.139607</v>
      </c>
    </row>
    <row r="163" spans="1:4" s="34" customFormat="1" ht="12.75">
      <c r="A163" s="42" t="s">
        <v>229</v>
      </c>
      <c r="B163" s="75">
        <f t="shared" si="2"/>
        <v>219.342497</v>
      </c>
      <c r="C163" s="78">
        <v>39.850309</v>
      </c>
      <c r="D163" s="78">
        <v>179.492188</v>
      </c>
    </row>
    <row r="164" spans="1:4" s="34" customFormat="1" ht="12.75">
      <c r="A164" s="42" t="s">
        <v>230</v>
      </c>
      <c r="B164" s="75">
        <f t="shared" si="2"/>
        <v>187.18242700000002</v>
      </c>
      <c r="C164" s="78">
        <v>146.893447</v>
      </c>
      <c r="D164" s="78">
        <v>40.28898</v>
      </c>
    </row>
    <row r="165" spans="1:4" s="34" customFormat="1" ht="12.75">
      <c r="A165" s="42" t="s">
        <v>231</v>
      </c>
      <c r="B165" s="75">
        <f t="shared" si="2"/>
        <v>2482.040957</v>
      </c>
      <c r="C165" s="78">
        <v>697.472443</v>
      </c>
      <c r="D165" s="78">
        <v>1784.568514</v>
      </c>
    </row>
    <row r="166" spans="1:4" s="34" customFormat="1" ht="12.75">
      <c r="A166" s="42" t="s">
        <v>232</v>
      </c>
      <c r="B166" s="75">
        <f t="shared" si="2"/>
        <v>615.289043</v>
      </c>
      <c r="C166" s="78">
        <v>112.689043</v>
      </c>
      <c r="D166" s="78">
        <v>502.6</v>
      </c>
    </row>
    <row r="167" spans="1:4" s="34" customFormat="1" ht="12.75">
      <c r="A167" s="42" t="s">
        <v>233</v>
      </c>
      <c r="B167" s="75">
        <f t="shared" si="2"/>
        <v>1003.607759</v>
      </c>
      <c r="C167" s="78">
        <v>296.940729</v>
      </c>
      <c r="D167" s="78">
        <v>706.66703</v>
      </c>
    </row>
    <row r="168" spans="1:4" s="34" customFormat="1" ht="12.75">
      <c r="A168" s="42" t="s">
        <v>234</v>
      </c>
      <c r="B168" s="75">
        <f t="shared" si="2"/>
        <v>719.865569</v>
      </c>
      <c r="C168" s="78">
        <v>274.664531</v>
      </c>
      <c r="D168" s="78">
        <v>445.201038</v>
      </c>
    </row>
    <row r="169" spans="1:4" s="34" customFormat="1" ht="12.75">
      <c r="A169" s="42" t="s">
        <v>235</v>
      </c>
      <c r="B169" s="75">
        <f t="shared" si="2"/>
        <v>49141.300567</v>
      </c>
      <c r="C169" s="78">
        <v>1029.606628</v>
      </c>
      <c r="D169" s="78">
        <v>48111.693939</v>
      </c>
    </row>
    <row r="170" spans="1:4" s="34" customFormat="1" ht="12.75">
      <c r="A170" s="42" t="s">
        <v>236</v>
      </c>
      <c r="B170" s="75">
        <f t="shared" si="2"/>
        <v>4858.647536</v>
      </c>
      <c r="C170" s="78">
        <v>3578.805886</v>
      </c>
      <c r="D170" s="78">
        <v>1279.84165</v>
      </c>
    </row>
    <row r="171" spans="1:4" s="34" customFormat="1" ht="12.75">
      <c r="A171" s="42" t="s">
        <v>237</v>
      </c>
      <c r="B171" s="75">
        <f t="shared" si="2"/>
        <v>3676.4636689999998</v>
      </c>
      <c r="C171" s="78">
        <v>3351.878491</v>
      </c>
      <c r="D171" s="78">
        <v>324.585178</v>
      </c>
    </row>
    <row r="172" spans="1:4" s="34" customFormat="1" ht="12.75">
      <c r="A172" s="42" t="s">
        <v>238</v>
      </c>
      <c r="B172" s="75">
        <f t="shared" si="2"/>
        <v>2935.578771</v>
      </c>
      <c r="C172" s="78">
        <v>2720.056172</v>
      </c>
      <c r="D172" s="78">
        <v>215.522599</v>
      </c>
    </row>
    <row r="173" spans="1:4" s="34" customFormat="1" ht="12.75">
      <c r="A173" s="42" t="s">
        <v>239</v>
      </c>
      <c r="B173" s="75">
        <f t="shared" si="2"/>
        <v>1910.053139</v>
      </c>
      <c r="C173" s="78">
        <v>1666.00855</v>
      </c>
      <c r="D173" s="78">
        <v>244.044589</v>
      </c>
    </row>
    <row r="174" spans="1:4" s="34" customFormat="1" ht="12.75">
      <c r="A174" s="42" t="s">
        <v>240</v>
      </c>
      <c r="B174" s="75">
        <f t="shared" si="2"/>
        <v>1485.655674</v>
      </c>
      <c r="C174" s="78">
        <v>1295.7016230000002</v>
      </c>
      <c r="D174" s="78">
        <v>189.954051</v>
      </c>
    </row>
    <row r="175" spans="1:4" s="34" customFormat="1" ht="12.75">
      <c r="A175" s="42" t="s">
        <v>241</v>
      </c>
      <c r="B175" s="75">
        <f t="shared" si="2"/>
        <v>2974.572412</v>
      </c>
      <c r="C175" s="78">
        <v>2718.222605</v>
      </c>
      <c r="D175" s="78">
        <v>256.349807</v>
      </c>
    </row>
    <row r="176" spans="1:4" s="34" customFormat="1" ht="12.75">
      <c r="A176" s="42" t="s">
        <v>242</v>
      </c>
      <c r="B176" s="75">
        <f t="shared" si="2"/>
        <v>569.7635280000001</v>
      </c>
      <c r="C176" s="78">
        <v>533.831174</v>
      </c>
      <c r="D176" s="78">
        <v>35.932354</v>
      </c>
    </row>
    <row r="177" spans="1:4" s="34" customFormat="1" ht="12.75">
      <c r="A177" s="42" t="s">
        <v>243</v>
      </c>
      <c r="B177" s="75">
        <f t="shared" si="2"/>
        <v>774.1161500000001</v>
      </c>
      <c r="C177" s="78">
        <v>691.5384730000001</v>
      </c>
      <c r="D177" s="78">
        <v>82.57767700000001</v>
      </c>
    </row>
    <row r="178" spans="1:4" s="34" customFormat="1" ht="12.75">
      <c r="A178" s="42" t="s">
        <v>244</v>
      </c>
      <c r="B178" s="75">
        <f t="shared" si="2"/>
        <v>652.612397</v>
      </c>
      <c r="C178" s="78">
        <v>652.612397</v>
      </c>
      <c r="D178" s="78">
        <v>0</v>
      </c>
    </row>
    <row r="179" spans="1:4" s="34" customFormat="1" ht="12.75">
      <c r="A179" s="42" t="s">
        <v>245</v>
      </c>
      <c r="B179" s="75">
        <f t="shared" si="2"/>
        <v>884.393767</v>
      </c>
      <c r="C179" s="78">
        <v>778.389857</v>
      </c>
      <c r="D179" s="78">
        <v>106.00391</v>
      </c>
    </row>
    <row r="180" spans="1:4" s="34" customFormat="1" ht="12.75">
      <c r="A180" s="42" t="s">
        <v>246</v>
      </c>
      <c r="B180" s="75">
        <f t="shared" si="2"/>
        <v>2081.511415</v>
      </c>
      <c r="C180" s="78">
        <v>1827.8923149999998</v>
      </c>
      <c r="D180" s="78">
        <v>253.6191</v>
      </c>
    </row>
    <row r="181" spans="1:4" s="34" customFormat="1" ht="12.75">
      <c r="A181" s="42" t="s">
        <v>247</v>
      </c>
      <c r="B181" s="75">
        <f t="shared" si="2"/>
        <v>549.4167170000001</v>
      </c>
      <c r="C181" s="78">
        <v>154.74497</v>
      </c>
      <c r="D181" s="78">
        <v>394.67174700000004</v>
      </c>
    </row>
    <row r="182" spans="1:4" s="34" customFormat="1" ht="12.75">
      <c r="A182" s="42" t="s">
        <v>248</v>
      </c>
      <c r="B182" s="75">
        <f t="shared" si="2"/>
        <v>262.475305</v>
      </c>
      <c r="C182" s="78">
        <v>247.92430499999998</v>
      </c>
      <c r="D182" s="78">
        <v>14.551</v>
      </c>
    </row>
    <row r="183" spans="1:4" s="34" customFormat="1" ht="12.75">
      <c r="A183" s="42" t="s">
        <v>249</v>
      </c>
      <c r="B183" s="75">
        <f t="shared" si="2"/>
        <v>804.489276</v>
      </c>
      <c r="C183" s="78">
        <v>746.482792</v>
      </c>
      <c r="D183" s="78">
        <v>58.00648399999999</v>
      </c>
    </row>
    <row r="184" spans="1:4" s="34" customFormat="1" ht="12.75">
      <c r="A184" s="42" t="s">
        <v>250</v>
      </c>
      <c r="B184" s="75">
        <f t="shared" si="2"/>
        <v>1871.428356</v>
      </c>
      <c r="C184" s="78">
        <v>1785.604036</v>
      </c>
      <c r="D184" s="78">
        <v>85.82432</v>
      </c>
    </row>
    <row r="185" spans="1:4" s="34" customFormat="1" ht="12.75">
      <c r="A185" s="42" t="s">
        <v>251</v>
      </c>
      <c r="B185" s="75">
        <f t="shared" si="2"/>
        <v>369.298657</v>
      </c>
      <c r="C185" s="78">
        <v>352.955958</v>
      </c>
      <c r="D185" s="78">
        <v>16.342699</v>
      </c>
    </row>
    <row r="186" spans="1:4" s="34" customFormat="1" ht="12.75">
      <c r="A186" s="42" t="s">
        <v>252</v>
      </c>
      <c r="B186" s="75">
        <f t="shared" si="2"/>
        <v>640.510886</v>
      </c>
      <c r="C186" s="78">
        <v>382.662823</v>
      </c>
      <c r="D186" s="78">
        <v>257.84806299999997</v>
      </c>
    </row>
    <row r="187" spans="1:4" s="34" customFormat="1" ht="12.75">
      <c r="A187" s="42" t="s">
        <v>253</v>
      </c>
      <c r="B187" s="75">
        <f t="shared" si="2"/>
        <v>179.727618</v>
      </c>
      <c r="C187" s="78">
        <v>179.727618</v>
      </c>
      <c r="D187" s="78">
        <v>0</v>
      </c>
    </row>
    <row r="188" spans="1:4" s="34" customFormat="1" ht="12.75">
      <c r="A188" s="42" t="s">
        <v>254</v>
      </c>
      <c r="B188" s="75">
        <f t="shared" si="2"/>
        <v>1853.9875329999998</v>
      </c>
      <c r="C188" s="78">
        <v>1853.9875329999998</v>
      </c>
      <c r="D188" s="78">
        <v>0</v>
      </c>
    </row>
    <row r="189" spans="1:4" s="34" customFormat="1" ht="12.75">
      <c r="A189" s="42" t="s">
        <v>255</v>
      </c>
      <c r="B189" s="75">
        <f t="shared" si="2"/>
        <v>258.04794300000003</v>
      </c>
      <c r="C189" s="78">
        <v>258.04794300000003</v>
      </c>
      <c r="D189" s="78">
        <v>0</v>
      </c>
    </row>
    <row r="190" spans="1:4" s="34" customFormat="1" ht="12.75">
      <c r="A190" s="42" t="s">
        <v>256</v>
      </c>
      <c r="B190" s="75">
        <f t="shared" si="2"/>
        <v>414.868633</v>
      </c>
      <c r="C190" s="78">
        <v>256.723436</v>
      </c>
      <c r="D190" s="78">
        <v>158.145197</v>
      </c>
    </row>
    <row r="191" spans="1:4" s="34" customFormat="1" ht="12.75">
      <c r="A191" s="42" t="s">
        <v>257</v>
      </c>
      <c r="B191" s="75">
        <f t="shared" si="2"/>
        <v>1050.92877</v>
      </c>
      <c r="C191" s="78">
        <v>1021.7767949999999</v>
      </c>
      <c r="D191" s="78">
        <v>29.151975</v>
      </c>
    </row>
    <row r="192" spans="1:4" s="34" customFormat="1" ht="12.75">
      <c r="A192" s="42" t="s">
        <v>258</v>
      </c>
      <c r="B192" s="75">
        <f t="shared" si="2"/>
        <v>708.776219</v>
      </c>
      <c r="C192" s="78">
        <v>691.378382</v>
      </c>
      <c r="D192" s="78">
        <v>17.397837</v>
      </c>
    </row>
    <row r="193" spans="1:4" s="34" customFormat="1" ht="12.75">
      <c r="A193" s="42" t="s">
        <v>259</v>
      </c>
      <c r="B193" s="75">
        <f t="shared" si="2"/>
        <v>595.0582709999999</v>
      </c>
      <c r="C193" s="78">
        <v>69.00524</v>
      </c>
      <c r="D193" s="78">
        <v>526.0530309999999</v>
      </c>
    </row>
    <row r="194" spans="1:4" s="34" customFormat="1" ht="12.75">
      <c r="A194" s="42" t="s">
        <v>260</v>
      </c>
      <c r="B194" s="75">
        <f t="shared" si="2"/>
        <v>1655.117525</v>
      </c>
      <c r="C194" s="78">
        <v>1410.1178539999999</v>
      </c>
      <c r="D194" s="78">
        <v>244.999671</v>
      </c>
    </row>
    <row r="195" spans="1:4" s="34" customFormat="1" ht="12.75">
      <c r="A195" s="42" t="s">
        <v>261</v>
      </c>
      <c r="B195" s="75">
        <f t="shared" si="2"/>
        <v>2447.374726</v>
      </c>
      <c r="C195" s="78">
        <v>2286.291779</v>
      </c>
      <c r="D195" s="78">
        <v>161.082947</v>
      </c>
    </row>
    <row r="196" spans="1:4" s="34" customFormat="1" ht="12.75">
      <c r="A196" s="42" t="s">
        <v>262</v>
      </c>
      <c r="B196" s="75">
        <f t="shared" si="2"/>
        <v>1124.656575</v>
      </c>
      <c r="C196" s="78">
        <v>1046.542343</v>
      </c>
      <c r="D196" s="78">
        <v>78.114232</v>
      </c>
    </row>
    <row r="197" spans="1:4" s="34" customFormat="1" ht="12.75">
      <c r="A197" s="42" t="s">
        <v>263</v>
      </c>
      <c r="B197" s="75">
        <f t="shared" si="2"/>
        <v>1383.4918209999998</v>
      </c>
      <c r="C197" s="78">
        <v>1333.1234279999999</v>
      </c>
      <c r="D197" s="78">
        <v>50.368393</v>
      </c>
    </row>
    <row r="198" spans="1:4" s="34" customFormat="1" ht="12.75">
      <c r="A198" s="42" t="s">
        <v>264</v>
      </c>
      <c r="B198" s="75">
        <f t="shared" si="2"/>
        <v>453.21199900000005</v>
      </c>
      <c r="C198" s="78">
        <v>292.21722400000004</v>
      </c>
      <c r="D198" s="78">
        <v>160.994775</v>
      </c>
    </row>
    <row r="199" spans="1:4" s="34" customFormat="1" ht="12.75">
      <c r="A199" s="42" t="s">
        <v>265</v>
      </c>
      <c r="B199" s="75">
        <f aca="true" t="shared" si="3" ref="B199:B256">SUM(C199:D199)</f>
        <v>329.59947999999997</v>
      </c>
      <c r="C199" s="78">
        <v>314.59947999999997</v>
      </c>
      <c r="D199" s="78">
        <v>15</v>
      </c>
    </row>
    <row r="200" spans="1:4" s="34" customFormat="1" ht="12.75">
      <c r="A200" s="42" t="s">
        <v>266</v>
      </c>
      <c r="B200" s="75">
        <f t="shared" si="3"/>
        <v>3239.0238170000002</v>
      </c>
      <c r="C200" s="78">
        <v>2902.2021170000003</v>
      </c>
      <c r="D200" s="78">
        <v>336.8217</v>
      </c>
    </row>
    <row r="201" spans="1:4" s="34" customFormat="1" ht="12.75">
      <c r="A201" s="42" t="s">
        <v>267</v>
      </c>
      <c r="B201" s="75">
        <f t="shared" si="3"/>
        <v>2584.9990620000003</v>
      </c>
      <c r="C201" s="78">
        <v>2430.638773</v>
      </c>
      <c r="D201" s="78">
        <v>154.360289</v>
      </c>
    </row>
    <row r="202" spans="1:4" s="34" customFormat="1" ht="12.75">
      <c r="A202" s="42" t="s">
        <v>268</v>
      </c>
      <c r="B202" s="75">
        <f t="shared" si="3"/>
        <v>1211.8829380000002</v>
      </c>
      <c r="C202" s="78">
        <v>1058.6529380000002</v>
      </c>
      <c r="D202" s="78">
        <v>153.23</v>
      </c>
    </row>
    <row r="203" spans="1:4" s="34" customFormat="1" ht="12.75">
      <c r="A203" s="42" t="s">
        <v>269</v>
      </c>
      <c r="B203" s="75">
        <f t="shared" si="3"/>
        <v>717.1325780000001</v>
      </c>
      <c r="C203" s="78">
        <v>648.5625980000001</v>
      </c>
      <c r="D203" s="78">
        <v>68.56998</v>
      </c>
    </row>
    <row r="204" spans="1:4" s="34" customFormat="1" ht="12.75">
      <c r="A204" s="42" t="s">
        <v>270</v>
      </c>
      <c r="B204" s="75">
        <f t="shared" si="3"/>
        <v>312.98803300000003</v>
      </c>
      <c r="C204" s="78">
        <v>312.98803300000003</v>
      </c>
      <c r="D204" s="78">
        <v>0</v>
      </c>
    </row>
    <row r="205" spans="1:4" s="34" customFormat="1" ht="12.75">
      <c r="A205" s="42" t="s">
        <v>271</v>
      </c>
      <c r="B205" s="75">
        <f t="shared" si="3"/>
        <v>1303.386002</v>
      </c>
      <c r="C205" s="78">
        <v>1189.546002</v>
      </c>
      <c r="D205" s="78">
        <v>113.84</v>
      </c>
    </row>
    <row r="206" spans="1:4" s="34" customFormat="1" ht="12.75">
      <c r="A206" s="42" t="s">
        <v>272</v>
      </c>
      <c r="B206" s="75">
        <f t="shared" si="3"/>
        <v>541.777376</v>
      </c>
      <c r="C206" s="78">
        <v>505.056675</v>
      </c>
      <c r="D206" s="78">
        <v>36.720701</v>
      </c>
    </row>
    <row r="207" spans="1:4" s="34" customFormat="1" ht="12.75">
      <c r="A207" s="42" t="s">
        <v>273</v>
      </c>
      <c r="B207" s="75">
        <f t="shared" si="3"/>
        <v>1306.241323</v>
      </c>
      <c r="C207" s="78">
        <v>1186.667021</v>
      </c>
      <c r="D207" s="78">
        <v>119.574302</v>
      </c>
    </row>
    <row r="208" spans="1:4" s="34" customFormat="1" ht="12.75">
      <c r="A208" s="42" t="s">
        <v>274</v>
      </c>
      <c r="B208" s="75">
        <f t="shared" si="3"/>
        <v>576.9576999999999</v>
      </c>
      <c r="C208" s="78">
        <v>541.860955</v>
      </c>
      <c r="D208" s="78">
        <v>35.096745</v>
      </c>
    </row>
    <row r="209" spans="1:4" s="34" customFormat="1" ht="12.75">
      <c r="A209" s="42" t="s">
        <v>275</v>
      </c>
      <c r="B209" s="75">
        <f t="shared" si="3"/>
        <v>89.47750500000001</v>
      </c>
      <c r="C209" s="78">
        <v>84.47750500000001</v>
      </c>
      <c r="D209" s="78">
        <v>5</v>
      </c>
    </row>
    <row r="210" spans="1:4" s="34" customFormat="1" ht="12.75">
      <c r="A210" s="42" t="s">
        <v>276</v>
      </c>
      <c r="B210" s="75">
        <f t="shared" si="3"/>
        <v>1056.1436789999998</v>
      </c>
      <c r="C210" s="78">
        <v>984.9486789999999</v>
      </c>
      <c r="D210" s="78">
        <v>71.195</v>
      </c>
    </row>
    <row r="211" spans="1:4" s="34" customFormat="1" ht="12.75">
      <c r="A211" s="42" t="s">
        <v>277</v>
      </c>
      <c r="B211" s="75">
        <f t="shared" si="3"/>
        <v>411.44811500000003</v>
      </c>
      <c r="C211" s="78">
        <v>399.070892</v>
      </c>
      <c r="D211" s="78">
        <v>12.377222999999999</v>
      </c>
    </row>
    <row r="212" spans="1:4" s="34" customFormat="1" ht="12.75">
      <c r="A212" s="42" t="s">
        <v>278</v>
      </c>
      <c r="B212" s="75">
        <f t="shared" si="3"/>
        <v>1796.21055</v>
      </c>
      <c r="C212" s="78">
        <v>1598.568193</v>
      </c>
      <c r="D212" s="78">
        <v>197.642357</v>
      </c>
    </row>
    <row r="213" spans="1:4" s="34" customFormat="1" ht="12.75">
      <c r="A213" s="42" t="s">
        <v>279</v>
      </c>
      <c r="B213" s="75">
        <f t="shared" si="3"/>
        <v>847.5240789999999</v>
      </c>
      <c r="C213" s="78">
        <v>762.0531269999999</v>
      </c>
      <c r="D213" s="78">
        <v>85.470952</v>
      </c>
    </row>
    <row r="214" spans="1:4" s="34" customFormat="1" ht="12.75">
      <c r="A214" s="42" t="s">
        <v>280</v>
      </c>
      <c r="B214" s="75">
        <f t="shared" si="3"/>
        <v>620.40973</v>
      </c>
      <c r="C214" s="78">
        <v>620.40973</v>
      </c>
      <c r="D214" s="78">
        <v>0</v>
      </c>
    </row>
    <row r="215" spans="1:4" s="34" customFormat="1" ht="12.75">
      <c r="A215" s="42" t="s">
        <v>281</v>
      </c>
      <c r="B215" s="75">
        <f t="shared" si="3"/>
        <v>1612.278282</v>
      </c>
      <c r="C215" s="78">
        <v>1612.278282</v>
      </c>
      <c r="D215" s="78">
        <v>0</v>
      </c>
    </row>
    <row r="216" spans="1:4" s="34" customFormat="1" ht="12.75">
      <c r="A216" s="42" t="s">
        <v>282</v>
      </c>
      <c r="B216" s="75">
        <f t="shared" si="3"/>
        <v>1128.8322260000002</v>
      </c>
      <c r="C216" s="78">
        <v>980.3804460000001</v>
      </c>
      <c r="D216" s="78">
        <v>148.45178</v>
      </c>
    </row>
    <row r="217" spans="1:4" s="34" customFormat="1" ht="12.75">
      <c r="A217" s="42" t="s">
        <v>283</v>
      </c>
      <c r="B217" s="75">
        <f t="shared" si="3"/>
        <v>2141.621852</v>
      </c>
      <c r="C217" s="78">
        <v>1790.78035</v>
      </c>
      <c r="D217" s="78">
        <v>350.841502</v>
      </c>
    </row>
    <row r="218" spans="1:4" s="34" customFormat="1" ht="12.75">
      <c r="A218" s="42" t="s">
        <v>284</v>
      </c>
      <c r="B218" s="75">
        <f t="shared" si="3"/>
        <v>1628.655313</v>
      </c>
      <c r="C218" s="78">
        <v>1258.907038</v>
      </c>
      <c r="D218" s="78">
        <v>369.748275</v>
      </c>
    </row>
    <row r="219" spans="1:4" s="34" customFormat="1" ht="12.75">
      <c r="A219" s="42" t="s">
        <v>285</v>
      </c>
      <c r="B219" s="75">
        <f t="shared" si="3"/>
        <v>3727.1136810000003</v>
      </c>
      <c r="C219" s="78">
        <v>3426.1239090000004</v>
      </c>
      <c r="D219" s="78">
        <v>300.989772</v>
      </c>
    </row>
    <row r="220" spans="1:4" s="34" customFormat="1" ht="12.75">
      <c r="A220" s="42" t="s">
        <v>286</v>
      </c>
      <c r="B220" s="75">
        <f t="shared" si="3"/>
        <v>1380.597828</v>
      </c>
      <c r="C220" s="78">
        <v>1313.773717</v>
      </c>
      <c r="D220" s="78">
        <v>66.824111</v>
      </c>
    </row>
    <row r="221" spans="1:4" s="34" customFormat="1" ht="12.75">
      <c r="A221" s="42" t="s">
        <v>287</v>
      </c>
      <c r="B221" s="75">
        <f t="shared" si="3"/>
        <v>879.442905</v>
      </c>
      <c r="C221" s="78">
        <v>775.038825</v>
      </c>
      <c r="D221" s="78">
        <v>104.40408000000001</v>
      </c>
    </row>
    <row r="222" spans="1:4" s="34" customFormat="1" ht="12.75">
      <c r="A222" s="42" t="s">
        <v>288</v>
      </c>
      <c r="B222" s="75">
        <f t="shared" si="3"/>
        <v>7655.799470999999</v>
      </c>
      <c r="C222" s="78">
        <v>1460.0782179999999</v>
      </c>
      <c r="D222" s="78">
        <v>6195.721253</v>
      </c>
    </row>
    <row r="223" spans="1:4" s="34" customFormat="1" ht="12.75">
      <c r="A223" s="42" t="s">
        <v>289</v>
      </c>
      <c r="B223" s="75">
        <f t="shared" si="3"/>
        <v>1365.330911</v>
      </c>
      <c r="C223" s="78">
        <v>1365.330911</v>
      </c>
      <c r="D223" s="78">
        <v>0</v>
      </c>
    </row>
    <row r="224" spans="1:4" s="34" customFormat="1" ht="12.75">
      <c r="A224" s="42" t="s">
        <v>290</v>
      </c>
      <c r="B224" s="75">
        <f t="shared" si="3"/>
        <v>1734.0230050000002</v>
      </c>
      <c r="C224" s="78">
        <v>1587.7280050000002</v>
      </c>
      <c r="D224" s="78">
        <v>146.295</v>
      </c>
    </row>
    <row r="225" spans="1:4" s="34" customFormat="1" ht="12.75">
      <c r="A225" s="42" t="s">
        <v>291</v>
      </c>
      <c r="B225" s="75">
        <f t="shared" si="3"/>
        <v>1691.5669449999998</v>
      </c>
      <c r="C225" s="78">
        <v>1590.2569449999999</v>
      </c>
      <c r="D225" s="78">
        <v>101.31</v>
      </c>
    </row>
    <row r="226" spans="1:4" s="34" customFormat="1" ht="12.75">
      <c r="A226" s="42" t="s">
        <v>292</v>
      </c>
      <c r="B226" s="75">
        <f t="shared" si="3"/>
        <v>1634.284093</v>
      </c>
      <c r="C226" s="78">
        <v>1634.284093</v>
      </c>
      <c r="D226" s="78">
        <v>0</v>
      </c>
    </row>
    <row r="227" spans="1:4" s="34" customFormat="1" ht="12.75">
      <c r="A227" s="42" t="s">
        <v>293</v>
      </c>
      <c r="B227" s="75">
        <f t="shared" si="3"/>
        <v>9226.860399</v>
      </c>
      <c r="C227" s="78">
        <v>7790.5803989999995</v>
      </c>
      <c r="D227" s="78">
        <v>1436.28</v>
      </c>
    </row>
    <row r="228" spans="1:4" s="34" customFormat="1" ht="12.75">
      <c r="A228" s="42" t="s">
        <v>294</v>
      </c>
      <c r="B228" s="75">
        <f t="shared" si="3"/>
        <v>1364.943453</v>
      </c>
      <c r="C228" s="78">
        <v>1256.724721</v>
      </c>
      <c r="D228" s="78">
        <v>108.218732</v>
      </c>
    </row>
    <row r="229" spans="1:4" s="34" customFormat="1" ht="12.75">
      <c r="A229" s="42" t="s">
        <v>295</v>
      </c>
      <c r="B229" s="75">
        <f t="shared" si="3"/>
        <v>1877.648676</v>
      </c>
      <c r="C229" s="78">
        <v>1740.459636</v>
      </c>
      <c r="D229" s="78">
        <v>137.18903999999998</v>
      </c>
    </row>
    <row r="230" spans="1:4" s="34" customFormat="1" ht="12.75">
      <c r="A230" s="42" t="s">
        <v>296</v>
      </c>
      <c r="B230" s="75">
        <f t="shared" si="3"/>
        <v>1089.9784490000002</v>
      </c>
      <c r="C230" s="78">
        <v>978.5148210000001</v>
      </c>
      <c r="D230" s="78">
        <v>111.463628</v>
      </c>
    </row>
    <row r="231" spans="1:4" s="34" customFormat="1" ht="12.75">
      <c r="A231" s="42" t="s">
        <v>297</v>
      </c>
      <c r="B231" s="75">
        <f t="shared" si="3"/>
        <v>2731.049966</v>
      </c>
      <c r="C231" s="78">
        <v>2578.907386</v>
      </c>
      <c r="D231" s="78">
        <v>152.14258</v>
      </c>
    </row>
    <row r="232" spans="1:4" s="34" customFormat="1" ht="12.75">
      <c r="A232" s="42" t="s">
        <v>298</v>
      </c>
      <c r="B232" s="75">
        <f t="shared" si="3"/>
        <v>3452.606548</v>
      </c>
      <c r="C232" s="78">
        <v>3271.160515</v>
      </c>
      <c r="D232" s="78">
        <v>181.446033</v>
      </c>
    </row>
    <row r="233" spans="1:4" s="34" customFormat="1" ht="12.75">
      <c r="A233" s="42" t="s">
        <v>299</v>
      </c>
      <c r="B233" s="75">
        <f t="shared" si="3"/>
        <v>1682.780418</v>
      </c>
      <c r="C233" s="78">
        <v>1580.477858</v>
      </c>
      <c r="D233" s="78">
        <v>102.30256</v>
      </c>
    </row>
    <row r="234" spans="1:4" s="34" customFormat="1" ht="12.75">
      <c r="A234" s="42" t="s">
        <v>300</v>
      </c>
      <c r="B234" s="75">
        <f t="shared" si="3"/>
        <v>614.2671730000001</v>
      </c>
      <c r="C234" s="78">
        <v>592.6506360000001</v>
      </c>
      <c r="D234" s="78">
        <v>21.616537</v>
      </c>
    </row>
    <row r="235" spans="1:4" s="34" customFormat="1" ht="12.75">
      <c r="A235" s="42" t="s">
        <v>301</v>
      </c>
      <c r="B235" s="75">
        <f t="shared" si="3"/>
        <v>1655.442454</v>
      </c>
      <c r="C235" s="78">
        <v>1391.025384</v>
      </c>
      <c r="D235" s="78">
        <v>264.41707</v>
      </c>
    </row>
    <row r="236" spans="1:4" s="34" customFormat="1" ht="12.75">
      <c r="A236" s="42" t="s">
        <v>302</v>
      </c>
      <c r="B236" s="75">
        <f t="shared" si="3"/>
        <v>936.152273</v>
      </c>
      <c r="C236" s="78">
        <v>845.371526</v>
      </c>
      <c r="D236" s="78">
        <v>90.78074699999999</v>
      </c>
    </row>
    <row r="237" spans="1:4" s="34" customFormat="1" ht="12.75">
      <c r="A237" s="42" t="s">
        <v>303</v>
      </c>
      <c r="B237" s="75">
        <f t="shared" si="3"/>
        <v>845.2039259999999</v>
      </c>
      <c r="C237" s="78">
        <v>583.5376</v>
      </c>
      <c r="D237" s="78">
        <v>261.66632599999997</v>
      </c>
    </row>
    <row r="238" spans="1:4" s="34" customFormat="1" ht="12.75">
      <c r="A238" s="42" t="s">
        <v>304</v>
      </c>
      <c r="B238" s="75">
        <f t="shared" si="3"/>
        <v>120.346824</v>
      </c>
      <c r="C238" s="78">
        <v>0</v>
      </c>
      <c r="D238" s="78">
        <v>120.346824</v>
      </c>
    </row>
    <row r="239" spans="1:4" s="34" customFormat="1" ht="12.75">
      <c r="A239" s="42" t="s">
        <v>305</v>
      </c>
      <c r="B239" s="75">
        <f t="shared" si="3"/>
        <v>193.94</v>
      </c>
      <c r="C239" s="78">
        <v>0</v>
      </c>
      <c r="D239" s="78">
        <v>193.94</v>
      </c>
    </row>
    <row r="240" spans="1:4" s="34" customFormat="1" ht="12.75">
      <c r="A240" s="42" t="s">
        <v>306</v>
      </c>
      <c r="B240" s="75">
        <f t="shared" si="3"/>
        <v>504.4231</v>
      </c>
      <c r="C240" s="78">
        <v>168.50127</v>
      </c>
      <c r="D240" s="78">
        <v>335.92183</v>
      </c>
    </row>
    <row r="241" spans="1:4" s="34" customFormat="1" ht="12.75">
      <c r="A241" s="42" t="s">
        <v>307</v>
      </c>
      <c r="B241" s="75">
        <f t="shared" si="3"/>
        <v>321.86879999999996</v>
      </c>
      <c r="C241" s="78">
        <v>156</v>
      </c>
      <c r="D241" s="78">
        <v>165.8688</v>
      </c>
    </row>
    <row r="242" spans="1:4" s="34" customFormat="1" ht="12.75">
      <c r="A242" s="42" t="s">
        <v>308</v>
      </c>
      <c r="B242" s="75">
        <f t="shared" si="3"/>
        <v>452.396992</v>
      </c>
      <c r="C242" s="78">
        <v>21.785308999999998</v>
      </c>
      <c r="D242" s="78">
        <v>430.611683</v>
      </c>
    </row>
    <row r="243" spans="1:4" s="34" customFormat="1" ht="12.75">
      <c r="A243" s="42" t="s">
        <v>309</v>
      </c>
      <c r="B243" s="75">
        <f t="shared" si="3"/>
        <v>402.153013</v>
      </c>
      <c r="C243" s="78">
        <v>402.153013</v>
      </c>
      <c r="D243" s="78">
        <v>0</v>
      </c>
    </row>
    <row r="244" spans="1:4" s="34" customFormat="1" ht="12.75">
      <c r="A244" s="42" t="s">
        <v>310</v>
      </c>
      <c r="B244" s="75">
        <f t="shared" si="3"/>
        <v>1545.0537590000001</v>
      </c>
      <c r="C244" s="78">
        <v>12.878969999999999</v>
      </c>
      <c r="D244" s="78">
        <v>1532.1747890000001</v>
      </c>
    </row>
    <row r="245" spans="1:4" s="34" customFormat="1" ht="12.75">
      <c r="A245" s="42" t="s">
        <v>311</v>
      </c>
      <c r="B245" s="75">
        <f t="shared" si="3"/>
        <v>22.622</v>
      </c>
      <c r="C245" s="78">
        <v>2.622</v>
      </c>
      <c r="D245" s="78">
        <v>20</v>
      </c>
    </row>
    <row r="246" spans="1:4" s="34" customFormat="1" ht="12.75">
      <c r="A246" s="42" t="s">
        <v>312</v>
      </c>
      <c r="B246" s="75">
        <f t="shared" si="3"/>
        <v>99.037159</v>
      </c>
      <c r="C246" s="78">
        <v>0</v>
      </c>
      <c r="D246" s="78">
        <v>99.037159</v>
      </c>
    </row>
    <row r="247" spans="1:4" s="34" customFormat="1" ht="12.75">
      <c r="A247" s="42" t="s">
        <v>313</v>
      </c>
      <c r="B247" s="75">
        <f t="shared" si="3"/>
        <v>9.9991</v>
      </c>
      <c r="C247" s="78">
        <v>0</v>
      </c>
      <c r="D247" s="78">
        <v>9.9991</v>
      </c>
    </row>
    <row r="248" spans="1:4" s="34" customFormat="1" ht="12.75">
      <c r="A248" s="42" t="s">
        <v>314</v>
      </c>
      <c r="B248" s="75">
        <f t="shared" si="3"/>
        <v>62.307578</v>
      </c>
      <c r="C248" s="78">
        <v>62.307578</v>
      </c>
      <c r="D248" s="78">
        <v>0</v>
      </c>
    </row>
    <row r="249" spans="1:4" s="34" customFormat="1" ht="12.75">
      <c r="A249" s="42" t="s">
        <v>315</v>
      </c>
      <c r="B249" s="75">
        <f t="shared" si="3"/>
        <v>75.94274200000001</v>
      </c>
      <c r="C249" s="78">
        <v>75.94274200000001</v>
      </c>
      <c r="D249" s="78">
        <v>0</v>
      </c>
    </row>
    <row r="250" spans="1:4" s="34" customFormat="1" ht="12.75">
      <c r="A250" s="42" t="s">
        <v>316</v>
      </c>
      <c r="B250" s="75">
        <f t="shared" si="3"/>
        <v>128.735713</v>
      </c>
      <c r="C250" s="78">
        <v>113.73575600000001</v>
      </c>
      <c r="D250" s="78">
        <v>14.999957</v>
      </c>
    </row>
    <row r="251" spans="1:4" s="34" customFormat="1" ht="12.75">
      <c r="A251" s="42" t="s">
        <v>317</v>
      </c>
      <c r="B251" s="75">
        <f t="shared" si="3"/>
        <v>83.179288</v>
      </c>
      <c r="C251" s="78">
        <v>83.179288</v>
      </c>
      <c r="D251" s="78">
        <v>0</v>
      </c>
    </row>
    <row r="252" spans="1:4" s="34" customFormat="1" ht="12.75">
      <c r="A252" s="42" t="s">
        <v>318</v>
      </c>
      <c r="B252" s="75">
        <f t="shared" si="3"/>
        <v>94.769712</v>
      </c>
      <c r="C252" s="78">
        <v>94.769712</v>
      </c>
      <c r="D252" s="78">
        <v>0</v>
      </c>
    </row>
    <row r="253" spans="1:4" s="34" customFormat="1" ht="12.75">
      <c r="A253" s="42" t="s">
        <v>319</v>
      </c>
      <c r="B253" s="75">
        <f t="shared" si="3"/>
        <v>65.8241</v>
      </c>
      <c r="C253" s="78">
        <v>65.8241</v>
      </c>
      <c r="D253" s="78">
        <v>0</v>
      </c>
    </row>
    <row r="254" spans="1:4" s="34" customFormat="1" ht="12.75">
      <c r="A254" s="42" t="s">
        <v>320</v>
      </c>
      <c r="B254" s="75">
        <f t="shared" si="3"/>
        <v>556.07381</v>
      </c>
      <c r="C254" s="78">
        <v>556.07381</v>
      </c>
      <c r="D254" s="78">
        <v>0</v>
      </c>
    </row>
    <row r="255" spans="1:4" s="34" customFormat="1" ht="12.75">
      <c r="A255" s="42" t="s">
        <v>321</v>
      </c>
      <c r="B255" s="75">
        <f t="shared" si="3"/>
        <v>75.60186</v>
      </c>
      <c r="C255" s="78">
        <v>75.60186</v>
      </c>
      <c r="D255" s="78">
        <v>0</v>
      </c>
    </row>
    <row r="256" spans="1:4" s="34" customFormat="1" ht="12.75">
      <c r="A256" s="42" t="s">
        <v>322</v>
      </c>
      <c r="B256" s="75">
        <f t="shared" si="3"/>
        <v>1720.289798</v>
      </c>
      <c r="C256" s="78">
        <v>202.259842</v>
      </c>
      <c r="D256" s="78">
        <v>1518.029956</v>
      </c>
    </row>
    <row r="257" spans="1:4" s="34" customFormat="1" ht="12.75" hidden="1">
      <c r="A257" s="79"/>
      <c r="B257" s="80">
        <f>SUM(B258:B566)</f>
        <v>0</v>
      </c>
      <c r="C257" s="80"/>
      <c r="D257" s="80"/>
    </row>
    <row r="258" spans="1:4" s="34" customFormat="1" ht="12.75" hidden="1">
      <c r="A258" s="79"/>
      <c r="B258" s="80">
        <f>SUM(B259:B567)</f>
        <v>0</v>
      </c>
      <c r="C258" s="80"/>
      <c r="D258" s="80"/>
    </row>
    <row r="259" spans="1:4" s="34" customFormat="1" ht="12.75" hidden="1">
      <c r="A259" s="79"/>
      <c r="B259" s="80">
        <f>SUM(B260:B568)</f>
        <v>0</v>
      </c>
      <c r="C259" s="80"/>
      <c r="D259" s="80"/>
    </row>
    <row r="260" spans="1:4" s="34" customFormat="1" ht="12.75" hidden="1">
      <c r="A260" s="79"/>
      <c r="B260" s="80">
        <f>SUM(B261:B569)</f>
        <v>0</v>
      </c>
      <c r="C260" s="80"/>
      <c r="D260" s="80"/>
    </row>
    <row r="261" spans="1:4" s="34" customFormat="1" ht="12.75" hidden="1">
      <c r="A261" s="79"/>
      <c r="B261" s="80">
        <f>SUM(B262:B570)</f>
        <v>0</v>
      </c>
      <c r="C261" s="80"/>
      <c r="D261" s="80"/>
    </row>
    <row r="262" spans="1:4" s="34" customFormat="1" ht="12.75" hidden="1">
      <c r="A262" s="79"/>
      <c r="B262" s="80">
        <f aca="true" t="shared" si="4" ref="B262:B282">SUM(B263:B571)</f>
        <v>0</v>
      </c>
      <c r="C262" s="80"/>
      <c r="D262" s="80"/>
    </row>
    <row r="263" spans="1:4" s="34" customFormat="1" ht="12.75" hidden="1">
      <c r="A263" s="79"/>
      <c r="B263" s="80">
        <f t="shared" si="4"/>
        <v>0</v>
      </c>
      <c r="C263" s="80"/>
      <c r="D263" s="80"/>
    </row>
    <row r="264" spans="1:4" s="34" customFormat="1" ht="12.75" hidden="1">
      <c r="A264" s="79"/>
      <c r="B264" s="80">
        <f t="shared" si="4"/>
        <v>0</v>
      </c>
      <c r="C264" s="80"/>
      <c r="D264" s="80"/>
    </row>
    <row r="265" spans="1:4" s="34" customFormat="1" ht="12.75" hidden="1">
      <c r="A265" s="79"/>
      <c r="B265" s="80">
        <f t="shared" si="4"/>
        <v>0</v>
      </c>
      <c r="C265" s="80"/>
      <c r="D265" s="80"/>
    </row>
    <row r="266" spans="1:4" s="34" customFormat="1" ht="12.75" hidden="1">
      <c r="A266" s="79"/>
      <c r="B266" s="80">
        <f t="shared" si="4"/>
        <v>0</v>
      </c>
      <c r="C266" s="80"/>
      <c r="D266" s="80"/>
    </row>
    <row r="267" spans="1:4" s="34" customFormat="1" ht="12.75" hidden="1">
      <c r="A267" s="79"/>
      <c r="B267" s="80">
        <f t="shared" si="4"/>
        <v>0</v>
      </c>
      <c r="C267" s="80"/>
      <c r="D267" s="80"/>
    </row>
    <row r="268" spans="1:4" s="34" customFormat="1" ht="12.75" hidden="1">
      <c r="A268" s="79"/>
      <c r="B268" s="80">
        <f t="shared" si="4"/>
        <v>0</v>
      </c>
      <c r="C268" s="80"/>
      <c r="D268" s="80"/>
    </row>
    <row r="269" spans="1:4" s="34" customFormat="1" ht="12.75" hidden="1">
      <c r="A269" s="79"/>
      <c r="B269" s="80">
        <f t="shared" si="4"/>
        <v>0</v>
      </c>
      <c r="C269" s="80"/>
      <c r="D269" s="80"/>
    </row>
    <row r="270" spans="1:4" s="34" customFormat="1" ht="12.75" hidden="1">
      <c r="A270" s="79"/>
      <c r="B270" s="80">
        <f t="shared" si="4"/>
        <v>0</v>
      </c>
      <c r="C270" s="80"/>
      <c r="D270" s="80"/>
    </row>
    <row r="271" spans="1:4" s="34" customFormat="1" ht="12.75" hidden="1">
      <c r="A271" s="79"/>
      <c r="B271" s="80">
        <f t="shared" si="4"/>
        <v>0</v>
      </c>
      <c r="C271" s="80"/>
      <c r="D271" s="80"/>
    </row>
    <row r="272" spans="1:4" s="34" customFormat="1" ht="12.75" hidden="1">
      <c r="A272" s="79"/>
      <c r="B272" s="80">
        <f t="shared" si="4"/>
        <v>0</v>
      </c>
      <c r="C272" s="80"/>
      <c r="D272" s="80"/>
    </row>
    <row r="273" spans="1:4" s="34" customFormat="1" ht="12.75" hidden="1">
      <c r="A273" s="79"/>
      <c r="B273" s="80">
        <f t="shared" si="4"/>
        <v>0</v>
      </c>
      <c r="C273" s="80"/>
      <c r="D273" s="80"/>
    </row>
    <row r="274" spans="1:4" s="34" customFormat="1" ht="12.75" hidden="1">
      <c r="A274" s="79"/>
      <c r="B274" s="80">
        <f t="shared" si="4"/>
        <v>0</v>
      </c>
      <c r="C274" s="80"/>
      <c r="D274" s="80"/>
    </row>
    <row r="275" spans="1:4" s="34" customFormat="1" ht="12.75" hidden="1">
      <c r="A275" s="79"/>
      <c r="B275" s="80">
        <f t="shared" si="4"/>
        <v>0</v>
      </c>
      <c r="C275" s="80"/>
      <c r="D275" s="80"/>
    </row>
    <row r="276" spans="1:4" s="34" customFormat="1" ht="12.75" hidden="1">
      <c r="A276" s="79"/>
      <c r="B276" s="80">
        <f t="shared" si="4"/>
        <v>0</v>
      </c>
      <c r="C276" s="80"/>
      <c r="D276" s="80"/>
    </row>
    <row r="277" spans="1:4" s="34" customFormat="1" ht="12.75" hidden="1">
      <c r="A277" s="79"/>
      <c r="B277" s="80">
        <f t="shared" si="4"/>
        <v>0</v>
      </c>
      <c r="C277" s="80"/>
      <c r="D277" s="80"/>
    </row>
    <row r="278" spans="1:4" s="34" customFormat="1" ht="12.75" hidden="1">
      <c r="A278" s="79"/>
      <c r="B278" s="80">
        <f t="shared" si="4"/>
        <v>0</v>
      </c>
      <c r="C278" s="80"/>
      <c r="D278" s="80"/>
    </row>
    <row r="279" spans="1:4" s="34" customFormat="1" ht="12.75" hidden="1">
      <c r="A279" s="79"/>
      <c r="B279" s="80">
        <f t="shared" si="4"/>
        <v>0</v>
      </c>
      <c r="C279" s="80"/>
      <c r="D279" s="80"/>
    </row>
    <row r="280" spans="1:4" s="34" customFormat="1" ht="12.75" hidden="1">
      <c r="A280" s="79"/>
      <c r="B280" s="80">
        <f t="shared" si="4"/>
        <v>0</v>
      </c>
      <c r="C280" s="80"/>
      <c r="D280" s="80"/>
    </row>
    <row r="281" spans="1:4" s="34" customFormat="1" ht="12.75" hidden="1">
      <c r="A281" s="79"/>
      <c r="B281" s="80">
        <f t="shared" si="4"/>
        <v>0</v>
      </c>
      <c r="C281" s="80"/>
      <c r="D281" s="80"/>
    </row>
    <row r="282" spans="1:4" s="34" customFormat="1" ht="12.75" hidden="1">
      <c r="A282" s="79"/>
      <c r="B282" s="80">
        <f t="shared" si="4"/>
        <v>0</v>
      </c>
      <c r="C282" s="80"/>
      <c r="D282" s="80"/>
    </row>
    <row r="283" spans="1:4" s="34" customFormat="1" ht="12.75" hidden="1">
      <c r="A283" s="79"/>
      <c r="B283" s="80">
        <f aca="true" t="shared" si="5" ref="B283:B299">SUM(C283:D283)</f>
        <v>0</v>
      </c>
      <c r="C283" s="80"/>
      <c r="D283" s="80"/>
    </row>
    <row r="284" spans="1:4" s="34" customFormat="1" ht="12.75" hidden="1">
      <c r="A284" s="79"/>
      <c r="B284" s="80">
        <f t="shared" si="5"/>
        <v>0</v>
      </c>
      <c r="C284" s="80"/>
      <c r="D284" s="80"/>
    </row>
    <row r="285" spans="1:4" s="34" customFormat="1" ht="12.75" hidden="1">
      <c r="A285" s="79"/>
      <c r="B285" s="80">
        <f t="shared" si="5"/>
        <v>0</v>
      </c>
      <c r="C285" s="80"/>
      <c r="D285" s="80"/>
    </row>
    <row r="286" spans="1:4" s="34" customFormat="1" ht="12.75" hidden="1">
      <c r="A286" s="79"/>
      <c r="B286" s="80">
        <f t="shared" si="5"/>
        <v>0</v>
      </c>
      <c r="C286" s="80"/>
      <c r="D286" s="80"/>
    </row>
    <row r="287" spans="1:4" s="34" customFormat="1" ht="12.75" hidden="1">
      <c r="A287" s="79"/>
      <c r="B287" s="80">
        <f t="shared" si="5"/>
        <v>0</v>
      </c>
      <c r="C287" s="80"/>
      <c r="D287" s="80"/>
    </row>
    <row r="288" spans="1:4" s="34" customFormat="1" ht="12.75" hidden="1">
      <c r="A288" s="79"/>
      <c r="B288" s="80">
        <f t="shared" si="5"/>
        <v>0</v>
      </c>
      <c r="C288" s="80"/>
      <c r="D288" s="80"/>
    </row>
    <row r="289" spans="1:4" s="34" customFormat="1" ht="12.75" hidden="1">
      <c r="A289" s="79"/>
      <c r="B289" s="80">
        <f t="shared" si="5"/>
        <v>0</v>
      </c>
      <c r="C289" s="80"/>
      <c r="D289" s="80"/>
    </row>
    <row r="290" spans="1:4" s="34" customFormat="1" ht="12.75" hidden="1">
      <c r="A290" s="79"/>
      <c r="B290" s="80">
        <f t="shared" si="5"/>
        <v>0</v>
      </c>
      <c r="C290" s="80"/>
      <c r="D290" s="80"/>
    </row>
    <row r="291" spans="1:4" s="34" customFormat="1" ht="12.75" hidden="1">
      <c r="A291" s="79"/>
      <c r="B291" s="80">
        <f t="shared" si="5"/>
        <v>0</v>
      </c>
      <c r="C291" s="80"/>
      <c r="D291" s="80"/>
    </row>
    <row r="292" spans="1:4" s="34" customFormat="1" ht="12.75" hidden="1">
      <c r="A292" s="79"/>
      <c r="B292" s="80">
        <f t="shared" si="5"/>
        <v>0</v>
      </c>
      <c r="C292" s="80"/>
      <c r="D292" s="80"/>
    </row>
    <row r="293" spans="1:4" s="34" customFormat="1" ht="12.75" hidden="1">
      <c r="A293" s="79"/>
      <c r="B293" s="80">
        <f t="shared" si="5"/>
        <v>0</v>
      </c>
      <c r="C293" s="80"/>
      <c r="D293" s="80"/>
    </row>
    <row r="294" spans="1:4" s="34" customFormat="1" ht="12.75" hidden="1">
      <c r="A294" s="79"/>
      <c r="B294" s="80">
        <f t="shared" si="5"/>
        <v>0</v>
      </c>
      <c r="C294" s="80"/>
      <c r="D294" s="80"/>
    </row>
    <row r="295" spans="1:4" s="34" customFormat="1" ht="12.75" hidden="1">
      <c r="A295" s="79"/>
      <c r="B295" s="80">
        <f t="shared" si="5"/>
        <v>0</v>
      </c>
      <c r="C295" s="80"/>
      <c r="D295" s="80"/>
    </row>
    <row r="296" spans="1:4" s="34" customFormat="1" ht="12.75" hidden="1">
      <c r="A296" s="79"/>
      <c r="B296" s="80">
        <f t="shared" si="5"/>
        <v>0</v>
      </c>
      <c r="C296" s="80"/>
      <c r="D296" s="80"/>
    </row>
    <row r="297" spans="1:4" s="34" customFormat="1" ht="12.75" hidden="1">
      <c r="A297" s="79"/>
      <c r="B297" s="80">
        <f t="shared" si="5"/>
        <v>0</v>
      </c>
      <c r="C297" s="80"/>
      <c r="D297" s="80"/>
    </row>
    <row r="298" spans="1:4" s="34" customFormat="1" ht="12.75" hidden="1">
      <c r="A298" s="79"/>
      <c r="B298" s="80">
        <f t="shared" si="5"/>
        <v>0</v>
      </c>
      <c r="C298" s="80"/>
      <c r="D298" s="80"/>
    </row>
    <row r="299" spans="1:4" s="34" customFormat="1" ht="12.75" hidden="1">
      <c r="A299" s="79"/>
      <c r="B299" s="80">
        <f t="shared" si="5"/>
        <v>0</v>
      </c>
      <c r="C299" s="80"/>
      <c r="D299" s="80"/>
    </row>
    <row r="300" spans="1:4" s="34" customFormat="1" ht="12.75" hidden="1">
      <c r="A300" s="79"/>
      <c r="B300" s="80">
        <f aca="true" t="shared" si="6" ref="B300:B314">SUM(C300:D300)</f>
        <v>0</v>
      </c>
      <c r="C300" s="80"/>
      <c r="D300" s="80"/>
    </row>
    <row r="301" spans="1:4" s="34" customFormat="1" ht="12.75" hidden="1">
      <c r="A301" s="79"/>
      <c r="B301" s="80">
        <f t="shared" si="6"/>
        <v>0</v>
      </c>
      <c r="C301" s="80"/>
      <c r="D301" s="80"/>
    </row>
    <row r="302" spans="1:4" s="34" customFormat="1" ht="12.75" hidden="1">
      <c r="A302" s="79"/>
      <c r="B302" s="80">
        <f t="shared" si="6"/>
        <v>0</v>
      </c>
      <c r="C302" s="80"/>
      <c r="D302" s="80"/>
    </row>
    <row r="303" spans="1:4" s="34" customFormat="1" ht="12.75" hidden="1">
      <c r="A303" s="79"/>
      <c r="B303" s="80">
        <f t="shared" si="6"/>
        <v>0</v>
      </c>
      <c r="C303" s="80"/>
      <c r="D303" s="80"/>
    </row>
    <row r="304" spans="1:4" s="34" customFormat="1" ht="12.75" hidden="1">
      <c r="A304" s="79"/>
      <c r="B304" s="80">
        <f t="shared" si="6"/>
        <v>0</v>
      </c>
      <c r="C304" s="80"/>
      <c r="D304" s="80"/>
    </row>
    <row r="305" spans="1:4" s="34" customFormat="1" ht="12.75" hidden="1">
      <c r="A305" s="79"/>
      <c r="B305" s="80">
        <f t="shared" si="6"/>
        <v>0</v>
      </c>
      <c r="C305" s="80"/>
      <c r="D305" s="80"/>
    </row>
    <row r="306" spans="1:4" s="34" customFormat="1" ht="12.75" hidden="1">
      <c r="A306" s="79"/>
      <c r="B306" s="80">
        <f t="shared" si="6"/>
        <v>0</v>
      </c>
      <c r="C306" s="80"/>
      <c r="D306" s="80"/>
    </row>
    <row r="307" spans="1:4" s="34" customFormat="1" ht="12.75" hidden="1">
      <c r="A307" s="79"/>
      <c r="B307" s="80">
        <f t="shared" si="6"/>
        <v>0</v>
      </c>
      <c r="C307" s="80"/>
      <c r="D307" s="80"/>
    </row>
    <row r="308" spans="1:4" s="34" customFormat="1" ht="12.75" hidden="1">
      <c r="A308" s="79"/>
      <c r="B308" s="80">
        <f t="shared" si="6"/>
        <v>0</v>
      </c>
      <c r="C308" s="80"/>
      <c r="D308" s="80"/>
    </row>
    <row r="309" spans="1:4" s="34" customFormat="1" ht="12.75" hidden="1">
      <c r="A309" s="79"/>
      <c r="B309" s="80">
        <f t="shared" si="6"/>
        <v>0</v>
      </c>
      <c r="C309" s="80"/>
      <c r="D309" s="80"/>
    </row>
    <row r="310" spans="1:4" s="34" customFormat="1" ht="12.75" hidden="1">
      <c r="A310" s="79"/>
      <c r="B310" s="80">
        <f t="shared" si="6"/>
        <v>0</v>
      </c>
      <c r="C310" s="80"/>
      <c r="D310" s="80"/>
    </row>
    <row r="311" spans="1:4" s="34" customFormat="1" ht="12.75" hidden="1">
      <c r="A311" s="79"/>
      <c r="B311" s="80">
        <f t="shared" si="6"/>
        <v>0</v>
      </c>
      <c r="C311" s="80"/>
      <c r="D311" s="80"/>
    </row>
    <row r="312" spans="1:4" s="34" customFormat="1" ht="12.75" hidden="1">
      <c r="A312" s="79"/>
      <c r="B312" s="80">
        <f t="shared" si="6"/>
        <v>0</v>
      </c>
      <c r="C312" s="80"/>
      <c r="D312" s="80"/>
    </row>
    <row r="313" spans="1:4" s="34" customFormat="1" ht="12.75" hidden="1">
      <c r="A313" s="79"/>
      <c r="B313" s="80">
        <f t="shared" si="6"/>
        <v>0</v>
      </c>
      <c r="C313" s="80"/>
      <c r="D313" s="80"/>
    </row>
    <row r="314" spans="1:4" s="34" customFormat="1" ht="12.75" hidden="1">
      <c r="A314" s="79"/>
      <c r="B314" s="80">
        <f t="shared" si="6"/>
        <v>0</v>
      </c>
      <c r="C314" s="80"/>
      <c r="D314" s="80"/>
    </row>
    <row r="315" spans="1:4" s="34" customFormat="1" ht="18.75" customHeight="1">
      <c r="A315" s="81"/>
      <c r="B315" s="82"/>
      <c r="C315" s="82"/>
      <c r="D315" s="82"/>
    </row>
  </sheetData>
  <sheetProtection/>
  <mergeCells count="2">
    <mergeCell ref="A2:D2"/>
    <mergeCell ref="C3:D3"/>
  </mergeCells>
  <printOptions horizontalCentered="1"/>
  <pageMargins left="0.5902777777777778" right="0.5902777777777778" top="0.9840277777777777" bottom="0.9840277777777777" header="0.5111111111111111" footer="0.5111111111111111"/>
  <pageSetup firstPageNumber="20" useFirstPageNumber="1" fitToHeight="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2017-08-07T23:58:34Z</cp:lastPrinted>
  <dcterms:created xsi:type="dcterms:W3CDTF">2016-06-23T03:09:11Z</dcterms:created>
  <dcterms:modified xsi:type="dcterms:W3CDTF">2017-08-30T02:54:45Z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